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 codeName="ThisWorkbook"/>
  <xr:revisionPtr revIDLastSave="0" documentId="13_ncr:1_{B5290CBF-19A9-45E6-8D63-6CDA382C9DE3}" xr6:coauthVersionLast="47" xr6:coauthVersionMax="47" xr10:uidLastSave="{00000000-0000-0000-0000-000000000000}"/>
  <bookViews>
    <workbookView xWindow="732" yWindow="732" windowWidth="17280" windowHeight="10992" firstSheet="1" activeTab="1" xr2:uid="{00000000-000D-0000-FFFF-FFFF00000000}"/>
  </bookViews>
  <sheets>
    <sheet name="Flujo de efectivo" sheetId="1" r:id="rId1"/>
    <sheet name="Ingresos mensuales" sheetId="3" r:id="rId2"/>
    <sheet name="Gastos mensuales" sheetId="4" r:id="rId3"/>
    <sheet name="Datos del gráfico" sheetId="2" state="hidden" r:id="rId4"/>
  </sheets>
  <definedNames>
    <definedName name="Title2">Ingresos[[#Headers],[ Ingresos mensuales]]</definedName>
    <definedName name="Title3">Gastos[[#Headers],[ Gastos mensuales]]</definedName>
    <definedName name="Título1">FlujoDeEfectivo[[#Headers],[Presupuesto del hogar]]</definedName>
    <definedName name="TítuloDelPresupuesto">'Flujo de efectivo'!$B$3</definedName>
    <definedName name="_xlnm.Print_Titles" localSheetId="0">'Flujo de efectivo'!$8:$8</definedName>
    <definedName name="_xlnm.Print_Titles" localSheetId="2">'Gastos mensuales'!$5:$5</definedName>
    <definedName name="_xlnm.Print_Titles" localSheetId="1">'Ingresos mensuales'!$5:$5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3" l="1"/>
  <c r="E6" i="3"/>
  <c r="E9" i="3"/>
  <c r="E8" i="3"/>
  <c r="D11" i="1"/>
  <c r="C11" i="1"/>
  <c r="C9" i="1"/>
  <c r="E6" i="4"/>
  <c r="C6" i="2"/>
  <c r="E7" i="4"/>
  <c r="E26" i="4" s="1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C9" i="3"/>
  <c r="D9" i="3"/>
  <c r="D9" i="1" s="1"/>
  <c r="D26" i="4"/>
  <c r="D6" i="2" s="1"/>
  <c r="C26" i="4"/>
  <c r="C10" i="1" s="1"/>
  <c r="C7" i="2" l="1"/>
  <c r="D5" i="2"/>
  <c r="C5" i="2"/>
  <c r="E9" i="1"/>
  <c r="D10" i="1"/>
  <c r="E10" i="1" s="1"/>
  <c r="D7" i="2"/>
  <c r="E11" i="1"/>
</calcChain>
</file>

<file path=xl/sharedStrings.xml><?xml version="1.0" encoding="utf-8"?>
<sst xmlns="http://schemas.openxmlformats.org/spreadsheetml/2006/main" count="50" uniqueCount="40">
  <si>
    <t>Presupuesto del hogar</t>
  </si>
  <si>
    <t>Cantidad prevista</t>
  </si>
  <si>
    <t>Reales</t>
  </si>
  <si>
    <t>Desviación</t>
  </si>
  <si>
    <t>Ingresos totales</t>
  </si>
  <si>
    <t>Gastos totales</t>
  </si>
  <si>
    <t>Efectivo total</t>
  </si>
  <si>
    <t xml:space="preserve"> </t>
  </si>
  <si>
    <t xml:space="preserve"> Ingresos mensuales</t>
  </si>
  <si>
    <t>Ingreso 1</t>
  </si>
  <si>
    <t>Ingreso 2</t>
  </si>
  <si>
    <t>Otros ingresos</t>
  </si>
  <si>
    <t xml:space="preserve"> Gastos mensuales</t>
  </si>
  <si>
    <t>Vivienda</t>
  </si>
  <si>
    <t>Comestibles</t>
  </si>
  <si>
    <t>Teléfono</t>
  </si>
  <si>
    <t>Luz/gas</t>
  </si>
  <si>
    <t>Agua/alcantarillado/basuras</t>
  </si>
  <si>
    <t>Televisión por cable</t>
  </si>
  <si>
    <t>Internet</t>
  </si>
  <si>
    <t>Reparaciones y mantenimiento</t>
  </si>
  <si>
    <t>Guardería</t>
  </si>
  <si>
    <t>Matrícula</t>
  </si>
  <si>
    <t>Mascotas</t>
  </si>
  <si>
    <t>Transporte</t>
  </si>
  <si>
    <t>Cuidado personal</t>
  </si>
  <si>
    <t>Seguro</t>
  </si>
  <si>
    <t>Tarjetas de crédito</t>
  </si>
  <si>
    <t>Préstamos</t>
  </si>
  <si>
    <t>Impuestos</t>
  </si>
  <si>
    <t>Regalos/Beneficencia</t>
  </si>
  <si>
    <t>Ahorro</t>
  </si>
  <si>
    <t>Otros</t>
  </si>
  <si>
    <t>Total</t>
  </si>
  <si>
    <t>Datos del gráfico</t>
  </si>
  <si>
    <t>Real</t>
  </si>
  <si>
    <t>Ingresos mensuales</t>
  </si>
  <si>
    <t>Gastos mensuales</t>
  </si>
  <si>
    <t>Flujo de efectivo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</si>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</sst>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* #,##0_);_(* \(#,##0\);_(* &quot;-&quot;_);_(@_)"/>
    <numFmt numFmtId="165" formatCode="_(* #,##0.00_);_(* \(#,##0.00\);_(* &quot;-&quot;??_);_(@_)"/>
    <numFmt numFmtId="166" formatCode="_-* #,##0\ &quot;€&quot;_-;\-* #,##0\ &quot;€&quot;_-;_-* &quot;-&quot;\ &quot;€&quot;_-;_-@_-"/>
    <numFmt numFmtId="167" formatCode="_-* #,##0.00\ &quot;€&quot;_-;\-* #,##0.00\ &quot;€&quot;_-;_-* &quot;-&quot;??\ &quot;€&quot;_-;_-@_-"/>
    <numFmt numFmtId="168" formatCode="#,##0.00\ &quot;€&quot;;[Red]#,##0.00\ &quot;€&quot;"/>
    <numFmt numFmtId="169" formatCode="_-[$₡-140A]* #,##0.00_-;\-[$₡-140A]* #,##0.00_-;_-[$₡-140A]* &quot;-&quot;??_-;_-@_-"/>
  </numFmts>
  <fonts count="61" x14ac:knownFonts="1">
    <font>
      <sz val="11"/>
      <color theme="2" tint="-0.749961851863155"/>
      <name val="Trebuchet MS"/>
      <family val="2"/>
      <scheme val="minor"/>
    </font>
    <font>
      <sz val="11"/>
      <color theme="1"/>
      <name val="Trebuchet MS"/>
      <family val="2"/>
      <scheme val="minor"/>
    </font>
    <font>
      <b/>
      <sz val="25"/>
      <color theme="5" tint="-0.499984740745262"/>
      <name val="Century Gothic"/>
      <family val="2"/>
      <scheme val="major"/>
    </font>
    <font>
      <b/>
      <sz val="25"/>
      <color theme="4" tint="-0.24994659260841701"/>
      <name val="Century Gothic"/>
      <family val="2"/>
      <scheme val="major"/>
    </font>
    <font>
      <b/>
      <sz val="31"/>
      <color theme="4" tint="-0.24994659260841701"/>
      <name val="Century Gothic"/>
      <family val="2"/>
      <scheme val="major"/>
    </font>
    <font>
      <i/>
      <sz val="11"/>
      <color theme="1" tint="0.34998626667073579"/>
      <name val="Trebuchet MS"/>
      <family val="2"/>
      <scheme val="minor"/>
    </font>
    <font>
      <b/>
      <sz val="20"/>
      <color theme="5" tint="-0.499984740745262"/>
      <name val="Century Gothic"/>
      <family val="2"/>
      <scheme val="major"/>
    </font>
    <font>
      <b/>
      <sz val="20"/>
      <color theme="1" tint="0.499984740745262"/>
      <name val="Century Gothic"/>
      <family val="2"/>
      <scheme val="major"/>
    </font>
    <font>
      <b/>
      <sz val="13"/>
      <color theme="2" tint="-0.749961851863155"/>
      <name val="Trebuchet MS"/>
      <family val="2"/>
      <scheme val="minor"/>
    </font>
    <font>
      <b/>
      <sz val="25"/>
      <color theme="6" tint="-0.499984740745262"/>
      <name val="Century Gothic"/>
      <family val="2"/>
      <scheme val="major"/>
    </font>
    <font>
      <b/>
      <sz val="13"/>
      <color theme="1" tint="0.14999847407452621"/>
      <name val="Trebuchet MS"/>
      <family val="2"/>
      <scheme val="minor"/>
    </font>
    <font>
      <b/>
      <sz val="16"/>
      <color theme="1" tint="0.14999847407452621"/>
      <name val="Trebuchet MS"/>
      <family val="2"/>
      <scheme val="minor"/>
    </font>
    <font>
      <sz val="16"/>
      <color theme="1" tint="0.14999847407452621"/>
      <name val="Century Gothic"/>
      <family val="2"/>
      <scheme val="major"/>
    </font>
    <font>
      <b/>
      <sz val="16"/>
      <color theme="1" tint="0.14999847407452621"/>
      <name val="Century Gothic"/>
      <family val="2"/>
      <scheme val="major"/>
    </font>
    <font>
      <sz val="11"/>
      <color theme="2" tint="-0.749961851863155"/>
      <name val="Trebuchet MS"/>
      <family val="2"/>
      <scheme val="minor"/>
    </font>
    <font>
      <sz val="20"/>
      <color theme="9" tint="-0.499984740745262"/>
      <name val="Century Gothic"/>
      <family val="2"/>
      <scheme val="major"/>
    </font>
    <font>
      <b/>
      <sz val="20"/>
      <color theme="4" tint="-0.24994659260841701"/>
      <name val="Century Gothic"/>
      <family val="2"/>
      <scheme val="major"/>
    </font>
    <font>
      <b/>
      <sz val="20"/>
      <color theme="2" tint="-0.749961851863155"/>
      <name val="Century Gothic"/>
      <family val="2"/>
      <scheme val="major"/>
    </font>
    <font>
      <sz val="11"/>
      <name val="Trebuchet MS"/>
      <family val="2"/>
      <scheme val="minor"/>
    </font>
    <font>
      <b/>
      <sz val="11"/>
      <color theme="1" tint="0.14999847407452621"/>
      <name val="Trebuchet MS"/>
      <family val="2"/>
      <scheme val="minor"/>
    </font>
    <font>
      <b/>
      <sz val="16"/>
      <color theme="0"/>
      <name val="Trebuchet MS"/>
      <family val="2"/>
      <scheme val="minor"/>
    </font>
    <font>
      <sz val="11"/>
      <color theme="1" tint="0.14999847407452621"/>
      <name val="Trebuchet MS"/>
      <family val="2"/>
      <scheme val="minor"/>
    </font>
    <font>
      <b/>
      <sz val="12"/>
      <color theme="9" tint="-0.499984740745262"/>
      <name val="Trebuchet MS"/>
      <family val="2"/>
      <scheme val="minor"/>
    </font>
    <font>
      <sz val="26"/>
      <color theme="1" tint="0.14999847407452621"/>
      <name val="Century Gothic"/>
      <family val="2"/>
      <scheme val="major"/>
    </font>
    <font>
      <b/>
      <sz val="18"/>
      <color theme="1" tint="0.14999847407452621"/>
      <name val="Century Gothic"/>
      <family val="2"/>
      <scheme val="major"/>
    </font>
    <font>
      <sz val="18"/>
      <color theme="0"/>
      <name val="Century Gothic"/>
      <family val="2"/>
      <scheme val="major"/>
    </font>
    <font>
      <sz val="26"/>
      <color theme="9" tint="-0.499984740745262"/>
      <name val="Century Gothic"/>
      <family val="2"/>
      <scheme val="major"/>
    </font>
    <font>
      <b/>
      <sz val="11"/>
      <color theme="9" tint="-0.499984740745262"/>
      <name val="Trebuchet MS"/>
      <family val="2"/>
      <scheme val="minor"/>
    </font>
    <font>
      <sz val="16"/>
      <color theme="6" tint="-0.499984740745262"/>
      <name val="Century Gothic"/>
      <family val="1"/>
    </font>
    <font>
      <b/>
      <sz val="13"/>
      <color theme="6" tint="-0.499984740745262"/>
      <name val="Century Gothic"/>
      <family val="1"/>
    </font>
    <font>
      <b/>
      <sz val="18"/>
      <color theme="6" tint="-0.499984740745262"/>
      <name val="Century Gothic"/>
      <family val="1"/>
    </font>
    <font>
      <i/>
      <sz val="11"/>
      <color theme="6" tint="0.79998168889431442"/>
      <name val="Trebuchet MS"/>
      <family val="2"/>
      <scheme val="minor"/>
    </font>
    <font>
      <sz val="11"/>
      <color theme="9" tint="-0.499984740745262"/>
      <name val="Trebuchet MS"/>
      <family val="2"/>
      <scheme val="minor"/>
    </font>
    <font>
      <b/>
      <sz val="12"/>
      <color theme="0"/>
      <name val="Trebuchet MS"/>
      <family val="2"/>
      <scheme val="minor"/>
    </font>
    <font>
      <sz val="42"/>
      <color theme="6" tint="-0.499984740745262"/>
      <name val="Century Gothic"/>
      <family val="1"/>
    </font>
    <font>
      <sz val="11"/>
      <color theme="1" tint="0.14999847407452621"/>
      <name val="Century Gothic"/>
      <family val="1"/>
    </font>
    <font>
      <sz val="16"/>
      <color theme="1" tint="0.14999847407452621"/>
      <name val="Trebuchet MS"/>
      <family val="2"/>
      <scheme val="minor"/>
    </font>
    <font>
      <sz val="26"/>
      <color theme="1" tint="0.14999847407452621"/>
      <name val="Trebuchet MS"/>
      <family val="2"/>
      <scheme val="minor"/>
    </font>
    <font>
      <sz val="26"/>
      <color theme="6" tint="-0.499984740745262"/>
      <name val="Century Gothic"/>
      <family val="1"/>
    </font>
    <font>
      <b/>
      <sz val="11"/>
      <color theme="9" tint="-0.499984740745262"/>
      <name val="Century Gothic"/>
      <family val="1"/>
    </font>
    <font>
      <sz val="12"/>
      <color theme="6" tint="-0.499984740745262"/>
      <name val="Century Gothic"/>
      <family val="1"/>
      <scheme val="major"/>
    </font>
    <font>
      <sz val="42"/>
      <color theme="6" tint="-0.499984740745262"/>
      <name val="Century Gothic"/>
      <family val="1"/>
      <scheme val="major"/>
    </font>
    <font>
      <sz val="42"/>
      <color theme="6" tint="-0.499984740745262"/>
      <name val="Century Gothic"/>
      <family val="2"/>
      <scheme val="major"/>
    </font>
    <font>
      <sz val="18"/>
      <color theme="0"/>
      <name val="Century Gothic"/>
      <family val="1"/>
      <scheme val="maj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b/>
      <sz val="11"/>
      <color theme="0"/>
      <name val="Trebuchet MS"/>
      <family val="2"/>
      <scheme val="minor"/>
    </font>
    <font>
      <sz val="11"/>
      <color rgb="FFFF0000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sz val="11"/>
      <color theme="0"/>
      <name val="Trebuchet MS"/>
      <family val="2"/>
      <scheme val="minor"/>
    </font>
    <font>
      <b/>
      <sz val="12"/>
      <color theme="0"/>
      <name val="Arial"/>
      <family val="2"/>
    </font>
    <font>
      <sz val="12"/>
      <color theme="8"/>
      <name val="Arial"/>
      <family val="2"/>
    </font>
    <font>
      <b/>
      <sz val="11"/>
      <color theme="7"/>
      <name val="Century Gothic"/>
      <family val="1"/>
    </font>
    <font>
      <b/>
      <sz val="12"/>
      <color rgb="FF1D3660"/>
      <name val="Arial"/>
      <family val="2"/>
    </font>
    <font>
      <sz val="12"/>
      <color rgb="FF1D3660"/>
      <name val="Arial"/>
      <family val="2"/>
    </font>
    <font>
      <sz val="12"/>
      <color rgb="FF1D3660"/>
      <name val="Trebuchet MS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5A800"/>
        <bgColor indexed="64"/>
      </patternFill>
    </fill>
    <fill>
      <patternFill patternType="solid">
        <fgColor rgb="FF1D3660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theme="2" tint="-0.24994659260841701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4" fillId="0" borderId="0" applyNumberFormat="0" applyFill="0" applyBorder="0" applyAlignment="0" applyProtection="0"/>
    <xf numFmtId="0" fontId="3" fillId="0" borderId="0" applyNumberFormat="0" applyFill="0" applyBorder="0" applyProtection="0"/>
    <xf numFmtId="0" fontId="2" fillId="0" borderId="0" applyNumberFormat="0" applyFill="0" applyBorder="0" applyProtection="0"/>
    <xf numFmtId="0" fontId="9" fillId="0" borderId="0" applyNumberFormat="0" applyFill="0" applyBorder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Protection="0"/>
    <xf numFmtId="0" fontId="7" fillId="0" borderId="1">
      <alignment horizontal="left" vertical="center"/>
    </xf>
    <xf numFmtId="0" fontId="8" fillId="0" borderId="0"/>
    <xf numFmtId="3" fontId="8" fillId="0" borderId="0">
      <alignment horizontal="right"/>
    </xf>
    <xf numFmtId="3" fontId="8" fillId="0" borderId="0">
      <alignment horizontal="right"/>
    </xf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4" fillId="2" borderId="0" applyNumberFormat="0" applyBorder="0" applyAlignment="0" applyProtection="0"/>
    <xf numFmtId="0" fontId="45" fillId="3" borderId="0" applyNumberFormat="0" applyBorder="0" applyAlignment="0" applyProtection="0"/>
    <xf numFmtId="0" fontId="46" fillId="4" borderId="0" applyNumberFormat="0" applyBorder="0" applyAlignment="0" applyProtection="0"/>
    <xf numFmtId="0" fontId="47" fillId="5" borderId="5" applyNumberFormat="0" applyAlignment="0" applyProtection="0"/>
    <xf numFmtId="0" fontId="48" fillId="6" borderId="6" applyNumberFormat="0" applyAlignment="0" applyProtection="0"/>
    <xf numFmtId="0" fontId="49" fillId="6" borderId="5" applyNumberFormat="0" applyAlignment="0" applyProtection="0"/>
    <xf numFmtId="0" fontId="50" fillId="0" borderId="7" applyNumberFormat="0" applyFill="0" applyAlignment="0" applyProtection="0"/>
    <xf numFmtId="0" fontId="51" fillId="7" borderId="8" applyNumberFormat="0" applyAlignment="0" applyProtection="0"/>
    <xf numFmtId="0" fontId="52" fillId="0" borderId="0" applyNumberFormat="0" applyFill="0" applyBorder="0" applyAlignment="0" applyProtection="0"/>
    <xf numFmtId="0" fontId="14" fillId="8" borderId="9" applyNumberFormat="0" applyFont="0" applyAlignment="0" applyProtection="0"/>
    <xf numFmtId="0" fontId="53" fillId="0" borderId="10" applyNumberFormat="0" applyFill="0" applyAlignment="0" applyProtection="0"/>
    <xf numFmtId="0" fontId="54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4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5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6">
    <xf numFmtId="0" fontId="0" fillId="0" borderId="0" xfId="0"/>
    <xf numFmtId="0" fontId="10" fillId="0" borderId="0" xfId="0" applyFont="1"/>
    <xf numFmtId="0" fontId="11" fillId="0" borderId="0" xfId="0" applyFont="1"/>
    <xf numFmtId="0" fontId="13" fillId="0" borderId="0" xfId="0" applyFont="1"/>
    <xf numFmtId="0" fontId="12" fillId="0" borderId="0" xfId="0" applyFont="1"/>
    <xf numFmtId="0" fontId="19" fillId="0" borderId="0" xfId="0" applyFont="1"/>
    <xf numFmtId="0" fontId="19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1" fillId="0" borderId="0" xfId="0" applyFont="1" applyAlignment="1">
      <alignment vertical="center"/>
    </xf>
    <xf numFmtId="0" fontId="20" fillId="0" borderId="0" xfId="0" applyFont="1"/>
    <xf numFmtId="0" fontId="16" fillId="0" borderId="2" xfId="1" applyFont="1" applyBorder="1" applyAlignment="1">
      <alignment vertical="center"/>
    </xf>
    <xf numFmtId="0" fontId="0" fillId="0" borderId="0" xfId="0" applyAlignment="1">
      <alignment vertical="center"/>
    </xf>
    <xf numFmtId="0" fontId="15" fillId="0" borderId="2" xfId="2" applyFont="1" applyBorder="1" applyAlignment="1">
      <alignment vertical="center"/>
    </xf>
    <xf numFmtId="0" fontId="17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indent="1"/>
    </xf>
    <xf numFmtId="0" fontId="21" fillId="0" borderId="0" xfId="0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5" fillId="0" borderId="0" xfId="0" applyFont="1" applyAlignment="1">
      <alignment vertical="top"/>
    </xf>
    <xf numFmtId="0" fontId="23" fillId="0" borderId="0" xfId="0" applyFont="1" applyAlignment="1">
      <alignment vertical="center"/>
    </xf>
    <xf numFmtId="0" fontId="24" fillId="0" borderId="0" xfId="0" applyFont="1"/>
    <xf numFmtId="0" fontId="21" fillId="0" borderId="0" xfId="0" applyFont="1" applyAlignment="1">
      <alignment horizontal="left" vertical="center"/>
    </xf>
    <xf numFmtId="0" fontId="36" fillId="0" borderId="0" xfId="0" applyFont="1"/>
    <xf numFmtId="0" fontId="37" fillId="0" borderId="0" xfId="0" applyFont="1" applyAlignment="1">
      <alignment vertical="center"/>
    </xf>
    <xf numFmtId="168" fontId="20" fillId="0" borderId="0" xfId="0" applyNumberFormat="1" applyFont="1"/>
    <xf numFmtId="0" fontId="0" fillId="0" borderId="0" xfId="0" applyAlignment="1">
      <alignment horizontal="center" vertical="center"/>
    </xf>
    <xf numFmtId="3" fontId="28" fillId="0" borderId="0" xfId="0" applyNumberFormat="1" applyFont="1" applyFill="1" applyAlignment="1">
      <alignment horizontal="left" indent="2"/>
    </xf>
    <xf numFmtId="3" fontId="40" fillId="0" borderId="0" xfId="0" applyNumberFormat="1" applyFont="1" applyFill="1" applyAlignment="1">
      <alignment horizontal="left" indent="2"/>
    </xf>
    <xf numFmtId="3" fontId="34" fillId="0" borderId="0" xfId="0" applyNumberFormat="1" applyFont="1" applyFill="1" applyAlignment="1">
      <alignment vertical="center"/>
    </xf>
    <xf numFmtId="3" fontId="29" fillId="0" borderId="0" xfId="0" applyNumberFormat="1" applyFont="1" applyFill="1" applyAlignment="1">
      <alignment horizontal="center"/>
    </xf>
    <xf numFmtId="0" fontId="42" fillId="0" borderId="0" xfId="0" applyFont="1" applyFill="1" applyAlignment="1">
      <alignment horizontal="left" vertical="center" indent="1"/>
    </xf>
    <xf numFmtId="0" fontId="34" fillId="0" borderId="0" xfId="0" applyFont="1" applyFill="1" applyAlignment="1">
      <alignment horizontal="left" vertical="center"/>
    </xf>
    <xf numFmtId="3" fontId="30" fillId="0" borderId="0" xfId="0" applyNumberFormat="1" applyFont="1" applyFill="1" applyAlignment="1">
      <alignment horizontal="right" indent="1"/>
    </xf>
    <xf numFmtId="0" fontId="43" fillId="0" borderId="0" xfId="0" applyFont="1" applyFill="1" applyAlignment="1">
      <alignment horizontal="left" vertical="center" indent="1"/>
    </xf>
    <xf numFmtId="3" fontId="25" fillId="0" borderId="0" xfId="0" applyNumberFormat="1" applyFont="1" applyFill="1" applyAlignment="1">
      <alignment horizontal="left" vertical="center" indent="1"/>
    </xf>
    <xf numFmtId="0" fontId="19" fillId="33" borderId="0" xfId="0" applyFont="1" applyFill="1"/>
    <xf numFmtId="0" fontId="19" fillId="33" borderId="0" xfId="0" applyFont="1" applyFill="1" applyAlignment="1">
      <alignment horizontal="center"/>
    </xf>
    <xf numFmtId="3" fontId="19" fillId="33" borderId="0" xfId="0" applyNumberFormat="1" applyFont="1" applyFill="1" applyAlignment="1">
      <alignment horizontal="center"/>
    </xf>
    <xf numFmtId="3" fontId="19" fillId="33" borderId="0" xfId="0" applyNumberFormat="1" applyFont="1" applyFill="1" applyAlignment="1">
      <alignment horizontal="right" indent="1"/>
    </xf>
    <xf numFmtId="0" fontId="31" fillId="33" borderId="0" xfId="6" applyFont="1" applyFill="1" applyAlignment="1">
      <alignment vertical="top"/>
    </xf>
    <xf numFmtId="0" fontId="31" fillId="33" borderId="0" xfId="6" applyFont="1" applyFill="1" applyAlignment="1">
      <alignment horizontal="center"/>
    </xf>
    <xf numFmtId="0" fontId="56" fillId="33" borderId="0" xfId="8" applyFont="1" applyFill="1" applyAlignment="1">
      <alignment horizontal="left" vertical="center" indent="1"/>
    </xf>
    <xf numFmtId="0" fontId="39" fillId="0" borderId="0" xfId="0" applyFont="1" applyFill="1"/>
    <xf numFmtId="0" fontId="39" fillId="0" borderId="0" xfId="0" applyFont="1" applyFill="1" applyAlignment="1">
      <alignment horizontal="center"/>
    </xf>
    <xf numFmtId="3" fontId="39" fillId="0" borderId="0" xfId="0" applyNumberFormat="1" applyFont="1" applyFill="1" applyAlignment="1">
      <alignment horizontal="center"/>
    </xf>
    <xf numFmtId="3" fontId="39" fillId="0" borderId="0" xfId="0" applyNumberFormat="1" applyFont="1" applyFill="1" applyAlignment="1">
      <alignment horizontal="right" indent="1"/>
    </xf>
    <xf numFmtId="0" fontId="31" fillId="0" borderId="0" xfId="6" applyFont="1" applyFill="1"/>
    <xf numFmtId="0" fontId="31" fillId="0" borderId="0" xfId="6" applyFont="1" applyFill="1" applyAlignment="1">
      <alignment horizontal="center"/>
    </xf>
    <xf numFmtId="0" fontId="35" fillId="33" borderId="0" xfId="0" applyFont="1" applyFill="1" applyAlignment="1">
      <alignment horizontal="center" vertical="center"/>
    </xf>
    <xf numFmtId="3" fontId="35" fillId="33" borderId="0" xfId="0" applyNumberFormat="1" applyFont="1" applyFill="1" applyAlignment="1">
      <alignment horizontal="center" vertical="center"/>
    </xf>
    <xf numFmtId="3" fontId="40" fillId="33" borderId="0" xfId="0" applyNumberFormat="1" applyFont="1" applyFill="1" applyAlignment="1">
      <alignment horizontal="left" indent="2"/>
    </xf>
    <xf numFmtId="3" fontId="28" fillId="33" borderId="0" xfId="0" applyNumberFormat="1" applyFont="1" applyFill="1" applyAlignment="1">
      <alignment horizontal="center"/>
    </xf>
    <xf numFmtId="0" fontId="41" fillId="33" borderId="0" xfId="1" applyFont="1" applyFill="1" applyAlignment="1">
      <alignment horizontal="left" vertical="center" indent="1"/>
    </xf>
    <xf numFmtId="3" fontId="38" fillId="33" borderId="0" xfId="0" applyNumberFormat="1" applyFont="1" applyFill="1" applyAlignment="1">
      <alignment horizontal="center" vertical="center"/>
    </xf>
    <xf numFmtId="0" fontId="57" fillId="33" borderId="0" xfId="0" applyFont="1" applyFill="1"/>
    <xf numFmtId="0" fontId="57" fillId="33" borderId="0" xfId="0" applyFont="1" applyFill="1" applyAlignment="1">
      <alignment horizontal="center"/>
    </xf>
    <xf numFmtId="3" fontId="57" fillId="33" borderId="0" xfId="0" applyNumberFormat="1" applyFont="1" applyFill="1" applyAlignment="1">
      <alignment horizontal="center"/>
    </xf>
    <xf numFmtId="3" fontId="57" fillId="33" borderId="0" xfId="0" applyNumberFormat="1" applyFont="1" applyFill="1" applyAlignment="1">
      <alignment horizontal="right" indent="1"/>
    </xf>
    <xf numFmtId="0" fontId="32" fillId="33" borderId="0" xfId="0" applyFont="1" applyFill="1" applyAlignment="1">
      <alignment horizontal="center" vertical="center"/>
    </xf>
    <xf numFmtId="3" fontId="32" fillId="33" borderId="0" xfId="0" applyNumberFormat="1" applyFont="1" applyFill="1" applyAlignment="1">
      <alignment horizontal="center" vertical="center"/>
    </xf>
    <xf numFmtId="0" fontId="35" fillId="33" borderId="0" xfId="0" applyFont="1" applyFill="1" applyAlignment="1">
      <alignment horizontal="left" vertical="center"/>
    </xf>
    <xf numFmtId="3" fontId="12" fillId="33" borderId="0" xfId="0" applyNumberFormat="1" applyFont="1" applyFill="1" applyAlignment="1">
      <alignment horizontal="center"/>
    </xf>
    <xf numFmtId="0" fontId="41" fillId="33" borderId="0" xfId="1" applyFont="1" applyFill="1" applyBorder="1" applyAlignment="1">
      <alignment horizontal="left" vertical="center" indent="1"/>
    </xf>
    <xf numFmtId="3" fontId="26" fillId="33" borderId="0" xfId="0" applyNumberFormat="1" applyFont="1" applyFill="1" applyAlignment="1">
      <alignment horizontal="center" vertical="center"/>
    </xf>
    <xf numFmtId="0" fontId="27" fillId="33" borderId="0" xfId="0" applyFont="1" applyFill="1"/>
    <xf numFmtId="0" fontId="27" fillId="33" borderId="0" xfId="0" applyFont="1" applyFill="1" applyAlignment="1">
      <alignment horizontal="center"/>
    </xf>
    <xf numFmtId="3" fontId="27" fillId="33" borderId="0" xfId="0" applyNumberFormat="1" applyFont="1" applyFill="1" applyAlignment="1">
      <alignment horizontal="center"/>
    </xf>
    <xf numFmtId="3" fontId="27" fillId="33" borderId="0" xfId="0" applyNumberFormat="1" applyFont="1" applyFill="1" applyAlignment="1">
      <alignment horizontal="right" indent="1"/>
    </xf>
    <xf numFmtId="0" fontId="21" fillId="33" borderId="0" xfId="0" applyFont="1" applyFill="1" applyAlignment="1">
      <alignment horizontal="left" vertical="center"/>
    </xf>
    <xf numFmtId="0" fontId="21" fillId="33" borderId="0" xfId="0" applyFont="1" applyFill="1" applyAlignment="1">
      <alignment horizontal="center" vertical="center"/>
    </xf>
    <xf numFmtId="3" fontId="21" fillId="33" borderId="0" xfId="0" applyNumberFormat="1" applyFont="1" applyFill="1" applyAlignment="1">
      <alignment horizontal="center" vertical="center"/>
    </xf>
    <xf numFmtId="169" fontId="56" fillId="33" borderId="0" xfId="9" applyNumberFormat="1" applyFont="1" applyFill="1" applyAlignment="1">
      <alignment horizontal="left" vertical="center"/>
    </xf>
    <xf numFmtId="169" fontId="56" fillId="33" borderId="0" xfId="10" applyNumberFormat="1" applyFont="1" applyFill="1" applyAlignment="1">
      <alignment horizontal="left" vertical="center" indent="1"/>
    </xf>
    <xf numFmtId="0" fontId="55" fillId="35" borderId="0" xfId="2" applyFont="1" applyFill="1" applyBorder="1" applyAlignment="1">
      <alignment horizontal="left" vertical="center" indent="1"/>
    </xf>
    <xf numFmtId="0" fontId="55" fillId="35" borderId="0" xfId="0" applyFont="1" applyFill="1" applyAlignment="1">
      <alignment horizontal="left" vertical="center"/>
    </xf>
    <xf numFmtId="0" fontId="55" fillId="35" borderId="0" xfId="0" applyFont="1" applyFill="1" applyAlignment="1">
      <alignment horizontal="left" vertical="center" indent="1"/>
    </xf>
    <xf numFmtId="169" fontId="55" fillId="35" borderId="0" xfId="0" applyNumberFormat="1" applyFont="1" applyFill="1" applyAlignment="1">
      <alignment horizontal="left" vertical="center"/>
    </xf>
    <xf numFmtId="169" fontId="55" fillId="35" borderId="0" xfId="0" applyNumberFormat="1" applyFont="1" applyFill="1" applyAlignment="1">
      <alignment horizontal="left" vertical="center" indent="1"/>
    </xf>
    <xf numFmtId="0" fontId="58" fillId="34" borderId="4" xfId="4" applyFont="1" applyFill="1" applyBorder="1" applyAlignment="1">
      <alignment horizontal="left" vertical="center" indent="1"/>
    </xf>
    <xf numFmtId="0" fontId="58" fillId="34" borderId="4" xfId="0" applyFont="1" applyFill="1" applyBorder="1" applyAlignment="1">
      <alignment horizontal="left" vertical="center"/>
    </xf>
    <xf numFmtId="0" fontId="58" fillId="34" borderId="4" xfId="0" applyFont="1" applyFill="1" applyBorder="1" applyAlignment="1">
      <alignment horizontal="left" vertical="center" indent="1"/>
    </xf>
    <xf numFmtId="0" fontId="59" fillId="34" borderId="0" xfId="8" applyFont="1" applyFill="1" applyAlignment="1">
      <alignment horizontal="left" vertical="center" indent="1"/>
    </xf>
    <xf numFmtId="169" fontId="59" fillId="33" borderId="0" xfId="13" applyNumberFormat="1" applyFont="1" applyFill="1" applyAlignment="1">
      <alignment horizontal="left" vertical="center"/>
    </xf>
    <xf numFmtId="169" fontId="59" fillId="33" borderId="0" xfId="13" applyNumberFormat="1" applyFont="1" applyFill="1" applyAlignment="1">
      <alignment horizontal="left" vertical="center" indent="1"/>
    </xf>
    <xf numFmtId="0" fontId="60" fillId="34" borderId="0" xfId="8" applyFont="1" applyFill="1" applyAlignment="1">
      <alignment horizontal="left" vertical="center" indent="1"/>
    </xf>
    <xf numFmtId="0" fontId="33" fillId="35" borderId="3" xfId="0" applyFont="1" applyFill="1" applyBorder="1" applyAlignment="1">
      <alignment horizontal="left" vertical="center" indent="1"/>
    </xf>
    <xf numFmtId="169" fontId="33" fillId="35" borderId="3" xfId="13" applyNumberFormat="1" applyFont="1" applyFill="1" applyBorder="1" applyAlignment="1">
      <alignment horizontal="left" vertical="center"/>
    </xf>
    <xf numFmtId="169" fontId="33" fillId="35" borderId="3" xfId="13" applyNumberFormat="1" applyFont="1" applyFill="1" applyBorder="1" applyAlignment="1">
      <alignment horizontal="left" vertical="center" indent="1"/>
    </xf>
    <xf numFmtId="169" fontId="59" fillId="33" borderId="0" xfId="9" applyNumberFormat="1" applyFont="1" applyFill="1" applyAlignment="1">
      <alignment horizontal="left" vertical="center"/>
    </xf>
    <xf numFmtId="169" fontId="59" fillId="33" borderId="0" xfId="10" applyNumberFormat="1" applyFont="1" applyFill="1" applyAlignment="1">
      <alignment horizontal="left" vertical="center" indent="1"/>
    </xf>
    <xf numFmtId="0" fontId="58" fillId="34" borderId="0" xfId="3" applyFont="1" applyFill="1" applyAlignment="1">
      <alignment horizontal="left" vertical="center" indent="1"/>
    </xf>
    <xf numFmtId="0" fontId="58" fillId="34" borderId="0" xfId="0" applyFont="1" applyFill="1" applyAlignment="1">
      <alignment horizontal="left" vertical="center"/>
    </xf>
    <xf numFmtId="0" fontId="58" fillId="34" borderId="0" xfId="0" applyFont="1" applyFill="1" applyAlignment="1">
      <alignment horizontal="left" vertical="center" indent="1"/>
    </xf>
    <xf numFmtId="0" fontId="59" fillId="33" borderId="0" xfId="8" applyFont="1" applyFill="1" applyAlignment="1">
      <alignment horizontal="left" vertical="center" indent="1"/>
    </xf>
  </cellXfs>
  <cellStyles count="51">
    <cellStyle name="20% - Énfasis1" xfId="28" builtinId="30" customBuiltin="1"/>
    <cellStyle name="20% - Énfasis2" xfId="32" builtinId="34" customBuiltin="1"/>
    <cellStyle name="20% - Énfasis3" xfId="36" builtinId="38" customBuiltin="1"/>
    <cellStyle name="20% - Énfasis4" xfId="40" builtinId="42" customBuiltin="1"/>
    <cellStyle name="20% - Énfasis5" xfId="44" builtinId="46" customBuiltin="1"/>
    <cellStyle name="20% - Énfasis6" xfId="48" builtinId="50" customBuiltin="1"/>
    <cellStyle name="40% - Énfasis1" xfId="29" builtinId="31" customBuiltin="1"/>
    <cellStyle name="40% - Énfasis2" xfId="33" builtinId="35" customBuiltin="1"/>
    <cellStyle name="40% - Énfasis3" xfId="37" builtinId="39" customBuiltin="1"/>
    <cellStyle name="40% - Énfasis4" xfId="41" builtinId="43" customBuiltin="1"/>
    <cellStyle name="40% - Énfasis5" xfId="45" builtinId="47" customBuiltin="1"/>
    <cellStyle name="40% - Énfasis6" xfId="49" builtinId="51" customBuiltin="1"/>
    <cellStyle name="60% - Énfasis1" xfId="30" builtinId="32" customBuiltin="1"/>
    <cellStyle name="60% - Énfasis2" xfId="34" builtinId="36" customBuiltin="1"/>
    <cellStyle name="60% - Énfasis3" xfId="38" builtinId="40" customBuiltin="1"/>
    <cellStyle name="60% - Énfasis4" xfId="42" builtinId="44" customBuiltin="1"/>
    <cellStyle name="60% - Énfasis5" xfId="46" builtinId="48" customBuiltin="1"/>
    <cellStyle name="60% - Énfasis6" xfId="50" builtinId="52" customBuiltin="1"/>
    <cellStyle name="Año" xfId="7" xr:uid="{00000000-0005-0000-0000-00000A000000}"/>
    <cellStyle name="Bueno" xfId="16" builtinId="26" customBuiltin="1"/>
    <cellStyle name="Cálculo" xfId="21" builtinId="22" customBuiltin="1"/>
    <cellStyle name="Cantidades" xfId="9" xr:uid="{00000000-0005-0000-0000-000000000000}"/>
    <cellStyle name="Celda de comprobación" xfId="23" builtinId="23" customBuiltin="1"/>
    <cellStyle name="Celda vinculada" xfId="22" builtinId="24" customBuiltin="1"/>
    <cellStyle name="Desviación" xfId="10" xr:uid="{00000000-0005-0000-0000-000009000000}"/>
    <cellStyle name="Detalles de la tabla" xfId="8" xr:uid="{00000000-0005-0000-0000-000007000000}"/>
    <cellStyle name="Encabezado 1" xfId="2" builtinId="16" customBuiltin="1"/>
    <cellStyle name="Encabezado 4" xfId="5" builtinId="19" customBuiltin="1"/>
    <cellStyle name="Énfasis1" xfId="27" builtinId="29" customBuiltin="1"/>
    <cellStyle name="Énfasis2" xfId="31" builtinId="33" customBuiltin="1"/>
    <cellStyle name="Énfasis3" xfId="35" builtinId="37" customBuiltin="1"/>
    <cellStyle name="Énfasis4" xfId="39" builtinId="41" customBuiltin="1"/>
    <cellStyle name="Énfasis5" xfId="43" builtinId="45" customBuiltin="1"/>
    <cellStyle name="Énfasis6" xfId="47" builtinId="49" customBuiltin="1"/>
    <cellStyle name="Entrada" xfId="19" builtinId="20" customBuiltin="1"/>
    <cellStyle name="Incorrecto" xfId="17" builtinId="27" customBuiltin="1"/>
    <cellStyle name="Millares" xfId="11" builtinId="3" customBuiltin="1"/>
    <cellStyle name="Millares [0]" xfId="12" builtinId="6" customBuiltin="1"/>
    <cellStyle name="Moneda" xfId="13" builtinId="4" customBuiltin="1"/>
    <cellStyle name="Moneda [0]" xfId="14" builtinId="7" customBuiltin="1"/>
    <cellStyle name="Neutral" xfId="18" builtinId="28" customBuiltin="1"/>
    <cellStyle name="Normal" xfId="0" builtinId="0" customBuiltin="1"/>
    <cellStyle name="Notas" xfId="25" builtinId="10" customBuiltin="1"/>
    <cellStyle name="Porcentaje" xfId="15" builtinId="5" customBuiltin="1"/>
    <cellStyle name="Salida" xfId="20" builtinId="21" customBuiltin="1"/>
    <cellStyle name="Texto de advertencia" xfId="24" builtinId="11" customBuiltin="1"/>
    <cellStyle name="Texto explicativo" xfId="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26" builtinId="25" customBuiltin="1"/>
  </cellStyles>
  <dxfs count="62">
    <dxf>
      <font>
        <b val="0"/>
        <strike val="0"/>
        <outline val="0"/>
        <shadow val="0"/>
        <u val="none"/>
        <vertAlign val="baseline"/>
        <sz val="12"/>
        <color rgb="FF1D3660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rgb="FF1D366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rgb="FF1D3660"/>
        <name val="Arial"/>
        <family val="2"/>
        <scheme val="none"/>
      </font>
      <fill>
        <patternFill patternType="solid">
          <fgColor indexed="64"/>
          <bgColor rgb="FFF5A800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rgb="FF1D366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rgb="FF1D366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1D366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rgb="FF1D3660"/>
        </patternFill>
      </fill>
      <alignment horizontal="left" vertical="center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rgb="FF1D366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rgb="FF1D366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1D3660"/>
        </patternFill>
      </fill>
      <alignment horizontal="left" vertical="center" textRotation="0" wrapText="0" indent="1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Trebuchet MS"/>
        <family val="2"/>
        <scheme val="minor"/>
      </font>
      <fill>
        <patternFill patternType="solid">
          <fgColor indexed="64"/>
          <bgColor rgb="FF1D366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rebuchet MS"/>
        <family val="2"/>
        <scheme val="minor"/>
      </font>
      <numFmt numFmtId="169" formatCode="_-[$₡-140A]* #,##0.00_-;\-[$₡-140A]* #,##0.00_-;_-[$₡-140A]* &quot;-&quot;??_-;_-@_-"/>
      <fill>
        <patternFill patternType="solid">
          <fgColor indexed="64"/>
          <bgColor rgb="FF1D3660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rebuchet MS"/>
        <family val="2"/>
        <scheme val="minor"/>
      </font>
      <numFmt numFmtId="169" formatCode="_-[$₡-140A]* #,##0.00_-;\-[$₡-140A]* #,##0.00_-;_-[$₡-140A]* &quot;-&quot;??_-;_-@_-"/>
      <fill>
        <patternFill patternType="solid">
          <fgColor indexed="64"/>
          <bgColor rgb="FF1D366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rebuchet MS"/>
        <family val="2"/>
        <scheme val="minor"/>
      </font>
      <numFmt numFmtId="169" formatCode="_-[$₡-140A]* #,##0.00_-;\-[$₡-140A]* #,##0.00_-;_-[$₡-140A]* &quot;-&quot;??_-;_-@_-"/>
      <fill>
        <patternFill patternType="solid">
          <fgColor indexed="64"/>
          <bgColor rgb="FF1D366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rebuchet MS"/>
        <family val="2"/>
        <scheme val="minor"/>
      </font>
      <fill>
        <patternFill patternType="solid">
          <fgColor indexed="64"/>
          <bgColor rgb="FF1D3660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0"/>
        </top>
        <bottom/>
      </border>
    </dxf>
    <dxf>
      <font>
        <b/>
        <strike val="0"/>
        <outline val="0"/>
        <shadow val="0"/>
        <u val="none"/>
        <vertAlign val="baseline"/>
        <sz val="12"/>
        <color rgb="FF1D3660"/>
        <name val="Trebuchet MS"/>
        <family val="2"/>
        <scheme val="minor"/>
      </font>
      <fill>
        <patternFill patternType="solid">
          <fgColor indexed="64"/>
          <bgColor rgb="FFF5A800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rgb="FF1D366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rgb="FF1D366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rgb="FF1D366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rgb="FF1D3660"/>
        <name val="Trebuchet MS"/>
        <family val="2"/>
        <scheme val="minor"/>
      </font>
      <fill>
        <patternFill patternType="solid">
          <fgColor indexed="64"/>
          <bgColor rgb="FFF5A800"/>
        </patternFill>
      </fill>
      <alignment horizontal="left" vertical="center" textRotation="0" wrapText="0" indent="1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1D366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rgb="FF1D3660"/>
        </patternFill>
      </fill>
      <alignment horizontal="left" vertical="center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rgb="FF1D366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rgb="FF1D366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1D3660"/>
        </patternFill>
      </fill>
      <alignment horizontal="left" vertical="center" textRotation="0" wrapText="0" indent="1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1D3660"/>
        </patternFill>
      </fill>
      <alignment horizontal="left" vertical="center" textRotation="0" wrapText="0" indent="1" justifyLastLine="0" shrinkToFit="0" readingOrder="0"/>
    </dxf>
    <dxf>
      <font>
        <strike val="0"/>
        <outline val="0"/>
        <shadow val="0"/>
        <u val="none"/>
        <vertAlign val="baseline"/>
        <sz val="12"/>
        <color theme="8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8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2"/>
        <color theme="8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2"/>
        <color theme="8"/>
        <name val="Arial"/>
        <family val="2"/>
        <scheme val="none"/>
      </font>
      <numFmt numFmtId="169" formatCode="_-[$₡-140A]* #,##0.00_-;\-[$₡-140A]* #,##0.00_-;_-[$₡-140A]* &quot;-&quot;??_-;_-@_-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2"/>
        <color theme="8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b val="0"/>
        <strike val="0"/>
        <outline val="0"/>
        <shadow val="0"/>
        <u val="none"/>
        <vertAlign val="baseline"/>
        <sz val="12"/>
        <color theme="6" tint="-0.499984740745262"/>
        <name val="Trebuchet MS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2"/>
        <color theme="6" tint="-0.499984740745262"/>
        <name val="Trebuchet MS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top style="thin">
          <color theme="0"/>
        </top>
      </border>
    </dxf>
    <dxf>
      <border>
        <bottom style="thin">
          <color theme="0"/>
        </bottom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 val="0"/>
        <i val="0"/>
        <color theme="9" tint="-0.249977111117893"/>
      </font>
      <border>
        <top style="thin">
          <color theme="9"/>
        </top>
      </border>
    </dxf>
    <dxf>
      <font>
        <b val="0"/>
        <i val="0"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border>
        <top style="thin">
          <color theme="9"/>
        </top>
        <bottom style="thin">
          <color theme="9"/>
        </bottom>
      </border>
    </dxf>
    <dxf>
      <font>
        <color theme="0"/>
      </font>
      <fill>
        <patternFill>
          <bgColor theme="3" tint="-0.749961851863155"/>
        </patternFill>
      </fill>
    </dxf>
    <dxf>
      <font>
        <color theme="0"/>
      </font>
      <fill>
        <patternFill>
          <bgColor theme="3" tint="-0.749961851863155"/>
        </patternFill>
      </fill>
    </dxf>
    <dxf>
      <font>
        <color theme="6" tint="-0.499984740745262"/>
      </font>
      <fill>
        <patternFill>
          <bgColor theme="6" tint="0.7999816888943144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horizontal style="thin">
          <color theme="0"/>
        </horizontal>
      </border>
    </dxf>
    <dxf>
      <fill>
        <patternFill>
          <bgColor theme="9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horizontal style="thin">
          <color theme="0"/>
        </horizontal>
      </border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b/>
        <i val="0"/>
        <color theme="2" tint="-0.749961851863155"/>
      </font>
      <border>
        <top style="thin">
          <color theme="2" tint="-0.499984740745262"/>
        </top>
      </border>
    </dxf>
    <dxf>
      <font>
        <b/>
        <i val="0"/>
        <color theme="5" tint="-0.499984740745262"/>
      </font>
      <border>
        <bottom style="medium">
          <color theme="2" tint="-0.24994659260841701"/>
        </bottom>
      </border>
    </dxf>
    <dxf>
      <font>
        <b/>
        <i val="0"/>
        <color theme="1" tint="0.34998626667073579"/>
      </font>
      <border>
        <top/>
        <bottom/>
      </border>
    </dxf>
    <dxf>
      <font>
        <b/>
        <i val="0"/>
        <color theme="2" tint="-0.749961851863155"/>
      </font>
      <border>
        <top style="thin">
          <color theme="2" tint="-0.499984740745262"/>
        </top>
      </border>
    </dxf>
    <dxf>
      <font>
        <b/>
        <i val="0"/>
        <color theme="6" tint="-0.499984740745262"/>
      </font>
      <border>
        <bottom style="medium">
          <color theme="2" tint="-0.24994659260841701"/>
        </bottom>
      </border>
    </dxf>
    <dxf>
      <font>
        <b/>
        <i val="0"/>
        <color theme="1" tint="0.34998626667073579"/>
      </font>
      <border>
        <top/>
        <bottom/>
      </border>
    </dxf>
    <dxf>
      <font>
        <b/>
        <i val="0"/>
        <color theme="2" tint="-0.749961851863155"/>
      </font>
      <border>
        <top style="thin">
          <color theme="2" tint="-0.499984740745262"/>
        </top>
      </border>
    </dxf>
    <dxf>
      <font>
        <b/>
        <i val="0"/>
        <color theme="4" tint="-0.24994659260841701"/>
      </font>
      <border>
        <bottom style="medium">
          <color theme="2" tint="-0.24994659260841701"/>
        </bottom>
      </border>
    </dxf>
    <dxf>
      <font>
        <b/>
        <i val="0"/>
        <color theme="1" tint="0.34998626667073579"/>
      </font>
      <border>
        <top/>
        <bottom/>
      </border>
    </dxf>
  </dxfs>
  <tableStyles count="8" defaultPivotStyle="PivotStyleLight16">
    <tableStyle name="Flujo de efectivo de presupuesto familiar" pivot="0" count="3" xr9:uid="{00000000-0011-0000-FFFF-FFFF00000000}">
      <tableStyleElement type="wholeTable" dxfId="61"/>
      <tableStyleElement type="headerRow" dxfId="60"/>
      <tableStyleElement type="totalRow" dxfId="59"/>
    </tableStyle>
    <tableStyle name="Gastos mensuales de presupuesto familiar" pivot="0" count="3" xr9:uid="{00000000-0011-0000-FFFF-FFFF01000000}">
      <tableStyleElement type="wholeTable" dxfId="58"/>
      <tableStyleElement type="headerRow" dxfId="57"/>
      <tableStyleElement type="totalRow" dxfId="56"/>
    </tableStyle>
    <tableStyle name="Ingresos mensuales de presupuesto familiar" pivot="0" count="3" xr9:uid="{00000000-0011-0000-FFFF-FFFF02000000}">
      <tableStyleElement type="wholeTable" dxfId="55"/>
      <tableStyleElement type="headerRow" dxfId="54"/>
      <tableStyleElement type="totalRow" dxfId="53"/>
    </tableStyle>
    <tableStyle name="Estilo de tabla 1" pivot="0" count="2" xr9:uid="{B5DE5009-E770-BA43-B0DE-61262AD481DC}">
      <tableStyleElement type="wholeTable" dxfId="52"/>
      <tableStyleElement type="headerRow" dxfId="51"/>
    </tableStyle>
    <tableStyle name="Estilo de tabla 2" pivot="0" count="3" xr9:uid="{3D81C508-3650-5046-81FC-FB4FC97F2EE1}">
      <tableStyleElement type="wholeTable" dxfId="50"/>
      <tableStyleElement type="headerRow" dxfId="49"/>
      <tableStyleElement type="totalRow" dxfId="48"/>
    </tableStyle>
    <tableStyle name="Estilo de tabla 3" pivot="0" count="3" xr9:uid="{2FC9B26F-7C11-E245-81E1-6E5877165283}">
      <tableStyleElement type="wholeTable" dxfId="47"/>
      <tableStyleElement type="headerRow" dxfId="46"/>
      <tableStyleElement type="totalRow" dxfId="45"/>
    </tableStyle>
    <tableStyle name="Estilo de tabla 4" pivot="0" count="3" xr9:uid="{571116A8-D3CA-8846-8B78-97327FD63432}">
      <tableStyleElement type="wholeTable" dxfId="44"/>
      <tableStyleElement type="headerRow" dxfId="43"/>
      <tableStyleElement type="totalRow" dxfId="42"/>
    </tableStyle>
    <tableStyle name="EstiloClaroTabla7 2" pivot="0" count="7" xr9:uid="{00000000-0011-0000-FFFF-FFFF03000000}">
      <tableStyleElement type="wholeTable" dxfId="41"/>
      <tableStyleElement type="headerRow" dxfId="40"/>
      <tableStyleElement type="totalRow" dxfId="39"/>
      <tableStyleElement type="firstColumn" dxfId="38"/>
      <tableStyleElement type="lastColumn" dxfId="37"/>
      <tableStyleElement type="firstRowStripe" dxfId="36"/>
      <tableStyleElement type="firstColumnStripe" dxfId="35"/>
    </tableStyle>
  </tableStyles>
  <colors>
    <mruColors>
      <color rgb="FFF5A800"/>
      <color rgb="FF1D36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6195146659284E-2"/>
          <c:y val="0.17138518848718276"/>
          <c:w val="0.87991205046737575"/>
          <c:h val="0.7035791363484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'Datos del gráfico'!$C$4</c:f>
              <c:strCache>
                <c:ptCount val="1"/>
                <c:pt idx="0">
                  <c:v>Cantidad prevista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5A8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8-4A29-AA76-4E89536BAE58}"/>
              </c:ext>
            </c:extLst>
          </c:dPt>
          <c:dPt>
            <c:idx val="1"/>
            <c:invertIfNegative val="0"/>
            <c:bubble3D val="0"/>
            <c:spPr>
              <a:solidFill>
                <a:srgbClr val="F5A8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D8-4A29-AA76-4E89536BAE58}"/>
              </c:ext>
            </c:extLst>
          </c:dPt>
          <c:dPt>
            <c:idx val="2"/>
            <c:invertIfNegative val="0"/>
            <c:bubble3D val="0"/>
            <c:spPr>
              <a:solidFill>
                <a:srgbClr val="F5A8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D8-4A29-AA76-4E89536BAE58}"/>
              </c:ext>
            </c:extLst>
          </c:dPt>
          <c:cat>
            <c:strRef>
              <c:f>'Datos del gráfico'!$B$5:$B$7</c:f>
              <c:strCache>
                <c:ptCount val="3"/>
                <c:pt idx="0">
                  <c:v>Ingresos mensuales</c:v>
                </c:pt>
                <c:pt idx="1">
                  <c:v>Gastos mensuales</c:v>
                </c:pt>
                <c:pt idx="2">
                  <c:v>Flujo de efectivo</c:v>
                </c:pt>
              </c:strCache>
            </c:strRef>
          </c:cat>
          <c:val>
            <c:numRef>
              <c:f>'Datos del gráfico'!$C$5:$C$7</c:f>
              <c:numCache>
                <c:formatCode>General</c:formatCode>
                <c:ptCount val="3"/>
                <c:pt idx="0">
                  <c:v>5700</c:v>
                </c:pt>
                <c:pt idx="1">
                  <c:v>3603</c:v>
                </c:pt>
                <c:pt idx="2">
                  <c:v>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D8-4A29-AA76-4E89536BAE58}"/>
            </c:ext>
          </c:extLst>
        </c:ser>
        <c:ser>
          <c:idx val="1"/>
          <c:order val="1"/>
          <c:tx>
            <c:strRef>
              <c:f>'Datos del gráfico'!$D$4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rgbClr val="1D36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D36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DD8-4A29-AA76-4E89536BAE58}"/>
              </c:ext>
            </c:extLst>
          </c:dPt>
          <c:dPt>
            <c:idx val="1"/>
            <c:invertIfNegative val="0"/>
            <c:bubble3D val="0"/>
            <c:spPr>
              <a:solidFill>
                <a:srgbClr val="1D36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D8-4A29-AA76-4E89536BAE58}"/>
              </c:ext>
            </c:extLst>
          </c:dPt>
          <c:dPt>
            <c:idx val="2"/>
            <c:invertIfNegative val="0"/>
            <c:bubble3D val="0"/>
            <c:spPr>
              <a:solidFill>
                <a:srgbClr val="1D36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D8-4A29-AA76-4E89536BAE58}"/>
              </c:ext>
            </c:extLst>
          </c:dPt>
          <c:cat>
            <c:strRef>
              <c:f>'Datos del gráfico'!$B$5:$B$7</c:f>
              <c:strCache>
                <c:ptCount val="3"/>
                <c:pt idx="0">
                  <c:v>Ingresos mensuales</c:v>
                </c:pt>
                <c:pt idx="1">
                  <c:v>Gastos mensuales</c:v>
                </c:pt>
                <c:pt idx="2">
                  <c:v>Flujo de efectivo</c:v>
                </c:pt>
              </c:strCache>
            </c:strRef>
          </c:cat>
          <c:val>
            <c:numRef>
              <c:f>'Datos del gráfico'!$D$5:$D$7</c:f>
              <c:numCache>
                <c:formatCode>General</c:formatCode>
                <c:ptCount val="3"/>
                <c:pt idx="0">
                  <c:v>6000</c:v>
                </c:pt>
                <c:pt idx="1">
                  <c:v>3655</c:v>
                </c:pt>
                <c:pt idx="2">
                  <c:v>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D8-4A29-AA76-4E89536BA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6"/>
        <c:axId val="420927144"/>
        <c:axId val="420929496"/>
      </c:barChart>
      <c:catAx>
        <c:axId val="420927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420929496"/>
        <c:crosses val="autoZero"/>
        <c:auto val="1"/>
        <c:lblAlgn val="ctr"/>
        <c:lblOffset val="100"/>
        <c:noMultiLvlLbl val="0"/>
      </c:catAx>
      <c:valAx>
        <c:axId val="420929496"/>
        <c:scaling>
          <c:orientation val="minMax"/>
        </c:scaling>
        <c:delete val="0"/>
        <c:axPos val="l"/>
        <c:numFmt formatCode="#,##0\ &quot;€&quot;" sourceLinked="0"/>
        <c:majorTickMark val="none"/>
        <c:minorTickMark val="none"/>
        <c:tickLblPos val="nextTo"/>
        <c:spPr>
          <a:noFill/>
          <a:ln>
            <a:solidFill>
              <a:schemeClr val="bg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4209271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8270939816733436E-3"/>
          <c:y val="1.024386862841564E-2"/>
          <c:w val="0.18731167178797772"/>
          <c:h val="7.8801191317724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rebuchet MS"/>
              <a:ea typeface="Trebuchet MS"/>
              <a:cs typeface="Trebuchet MS"/>
            </a:defRPr>
          </a:pPr>
          <a:endParaRPr lang="es-S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n-lt"/>
        </a:defRPr>
      </a:pPr>
      <a:endParaRPr lang="es-SV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7" Type="http://schemas.openxmlformats.org/officeDocument/2006/relationships/image" Target="../media/image6.sv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6" Type="http://schemas.openxmlformats.org/officeDocument/2006/relationships/image" Target="../media/image12.svg"/><Relationship Id="rId5" Type="http://schemas.openxmlformats.org/officeDocument/2006/relationships/image" Target="../media/image11.png"/><Relationship Id="rId4" Type="http://schemas.openxmlformats.org/officeDocument/2006/relationships/image" Target="../media/image10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4" Type="http://schemas.openxmlformats.org/officeDocument/2006/relationships/image" Target="../media/image1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841</xdr:colOff>
      <xdr:row>0</xdr:row>
      <xdr:rowOff>0</xdr:rowOff>
    </xdr:from>
    <xdr:to>
      <xdr:col>5</xdr:col>
      <xdr:colOff>0</xdr:colOff>
      <xdr:row>4</xdr:row>
      <xdr:rowOff>502920</xdr:rowOff>
    </xdr:to>
    <xdr:sp macro="" textlink="">
      <xdr:nvSpPr>
        <xdr:cNvPr id="6" name="Gráfico 4">
          <a:extLst>
            <a:ext uri="{FF2B5EF4-FFF2-40B4-BE49-F238E27FC236}">
              <a16:creationId xmlns:a16="http://schemas.microsoft.com/office/drawing/2014/main" id="{CF830957-A447-0B73-E139-F24D4B1BD13F}"/>
            </a:ext>
          </a:extLst>
        </xdr:cNvPr>
        <xdr:cNvSpPr/>
      </xdr:nvSpPr>
      <xdr:spPr>
        <a:xfrm>
          <a:off x="112900" y="0"/>
          <a:ext cx="8145835" cy="2049332"/>
        </a:xfrm>
        <a:custGeom>
          <a:avLst/>
          <a:gdLst>
            <a:gd name="connsiteX0" fmla="*/ 0 w 8355523"/>
            <a:gd name="connsiteY0" fmla="*/ 0 h 1525418"/>
            <a:gd name="connsiteX1" fmla="*/ 8355524 w 8355523"/>
            <a:gd name="connsiteY1" fmla="*/ 0 h 1525418"/>
            <a:gd name="connsiteX2" fmla="*/ 8355524 w 8355523"/>
            <a:gd name="connsiteY2" fmla="*/ 1525419 h 1525418"/>
            <a:gd name="connsiteX3" fmla="*/ 0 w 8355523"/>
            <a:gd name="connsiteY3" fmla="*/ 1525419 h 15254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355523" h="1525418">
              <a:moveTo>
                <a:pt x="0" y="0"/>
              </a:moveTo>
              <a:lnTo>
                <a:pt x="8355524" y="0"/>
              </a:lnTo>
              <a:lnTo>
                <a:pt x="8355524" y="1525419"/>
              </a:lnTo>
              <a:lnTo>
                <a:pt x="0" y="1525419"/>
              </a:lnTo>
              <a:close/>
            </a:path>
          </a:pathLst>
        </a:custGeom>
        <a:solidFill>
          <a:srgbClr val="1D3660"/>
        </a:solidFill>
        <a:ln w="13338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 editAs="oneCell">
    <xdr:from>
      <xdr:col>1</xdr:col>
      <xdr:colOff>0</xdr:colOff>
      <xdr:row>4</xdr:row>
      <xdr:rowOff>564445</xdr:rowOff>
    </xdr:from>
    <xdr:to>
      <xdr:col>5</xdr:col>
      <xdr:colOff>0</xdr:colOff>
      <xdr:row>6</xdr:row>
      <xdr:rowOff>25401</xdr:rowOff>
    </xdr:to>
    <xdr:graphicFrame macro="">
      <xdr:nvGraphicFramePr>
        <xdr:cNvPr id="3" name="Gráfico de presupuesto" descr="Gráfico que muestra la comparación de los valores previstos y reales para ingresos mensuales, gastos mensuales y flujo de efectiv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2557304</xdr:colOff>
      <xdr:row>1</xdr:row>
      <xdr:rowOff>133456</xdr:rowOff>
    </xdr:from>
    <xdr:to>
      <xdr:col>3</xdr:col>
      <xdr:colOff>120492</xdr:colOff>
      <xdr:row>2</xdr:row>
      <xdr:rowOff>240719</xdr:rowOff>
    </xdr:to>
    <xdr:grpSp>
      <xdr:nvGrpSpPr>
        <xdr:cNvPr id="10" name="Gráfico 7">
          <a:extLst>
            <a:ext uri="{FF2B5EF4-FFF2-40B4-BE49-F238E27FC236}">
              <a16:creationId xmlns:a16="http://schemas.microsoft.com/office/drawing/2014/main" id="{57149548-76DB-054A-D887-D9D8FB1A8DA8}"/>
            </a:ext>
          </a:extLst>
        </xdr:cNvPr>
        <xdr:cNvGrpSpPr/>
      </xdr:nvGrpSpPr>
      <xdr:grpSpPr>
        <a:xfrm>
          <a:off x="2669363" y="323956"/>
          <a:ext cx="2236041" cy="488263"/>
          <a:chOff x="2555875" y="340148"/>
          <a:chExt cx="3109715" cy="677130"/>
        </a:xfrm>
      </xdr:grpSpPr>
      <xdr:sp macro="" textlink="">
        <xdr:nvSpPr>
          <xdr:cNvPr id="11" name="Forma libre: forma 10">
            <a:extLst>
              <a:ext uri="{FF2B5EF4-FFF2-40B4-BE49-F238E27FC236}">
                <a16:creationId xmlns:a16="http://schemas.microsoft.com/office/drawing/2014/main" id="{AC0B0DBC-46D9-5DC3-DEFD-06DF0F0EFF38}"/>
              </a:ext>
            </a:extLst>
          </xdr:cNvPr>
          <xdr:cNvSpPr/>
        </xdr:nvSpPr>
        <xdr:spPr>
          <a:xfrm>
            <a:off x="4261357" y="457543"/>
            <a:ext cx="562173" cy="559736"/>
          </a:xfrm>
          <a:custGeom>
            <a:avLst/>
            <a:gdLst>
              <a:gd name="connsiteX0" fmla="*/ 82349 w 562173"/>
              <a:gd name="connsiteY0" fmla="*/ 81992 h 559736"/>
              <a:gd name="connsiteX1" fmla="*/ 70477 w 562173"/>
              <a:gd name="connsiteY1" fmla="*/ 465124 h 559736"/>
              <a:gd name="connsiteX2" fmla="*/ 73261 w 562173"/>
              <a:gd name="connsiteY2" fmla="*/ 467529 h 559736"/>
              <a:gd name="connsiteX3" fmla="*/ 15387 w 562173"/>
              <a:gd name="connsiteY3" fmla="*/ 532701 h 559736"/>
              <a:gd name="connsiteX4" fmla="*/ 18556 w 562173"/>
              <a:gd name="connsiteY4" fmla="*/ 553192 h 559736"/>
              <a:gd name="connsiteX5" fmla="*/ 138000 w 562173"/>
              <a:gd name="connsiteY5" fmla="*/ 520707 h 559736"/>
              <a:gd name="connsiteX6" fmla="*/ 138562 w 562173"/>
              <a:gd name="connsiteY6" fmla="*/ 521239 h 559736"/>
              <a:gd name="connsiteX7" fmla="*/ 479658 w 562173"/>
              <a:gd name="connsiteY7" fmla="*/ 477680 h 559736"/>
              <a:gd name="connsiteX8" fmla="*/ 479826 w 562173"/>
              <a:gd name="connsiteY8" fmla="*/ 81992 h 559736"/>
              <a:gd name="connsiteX9" fmla="*/ 281099 w 562173"/>
              <a:gd name="connsiteY9" fmla="*/ 0 h 559736"/>
              <a:gd name="connsiteX10" fmla="*/ 82349 w 562173"/>
              <a:gd name="connsiteY10" fmla="*/ 81992 h 559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562173" h="559736">
                <a:moveTo>
                  <a:pt x="82349" y="81992"/>
                </a:moveTo>
                <a:cubicBezTo>
                  <a:pt x="-23372" y="187234"/>
                  <a:pt x="-27265" y="355254"/>
                  <a:pt x="70477" y="465124"/>
                </a:cubicBezTo>
                <a:lnTo>
                  <a:pt x="73261" y="467529"/>
                </a:lnTo>
                <a:cubicBezTo>
                  <a:pt x="62686" y="490424"/>
                  <a:pt x="44319" y="518484"/>
                  <a:pt x="15387" y="532701"/>
                </a:cubicBezTo>
                <a:cubicBezTo>
                  <a:pt x="5743" y="537299"/>
                  <a:pt x="7965" y="551531"/>
                  <a:pt x="18556" y="553192"/>
                </a:cubicBezTo>
                <a:cubicBezTo>
                  <a:pt x="50267" y="558184"/>
                  <a:pt x="95708" y="552630"/>
                  <a:pt x="138000" y="520707"/>
                </a:cubicBezTo>
                <a:lnTo>
                  <a:pt x="138562" y="521239"/>
                </a:lnTo>
                <a:cubicBezTo>
                  <a:pt x="246322" y="584401"/>
                  <a:pt x="387100" y="569814"/>
                  <a:pt x="479658" y="477680"/>
                </a:cubicBezTo>
                <a:cubicBezTo>
                  <a:pt x="589651" y="368363"/>
                  <a:pt x="589651" y="191300"/>
                  <a:pt x="479826" y="81992"/>
                </a:cubicBezTo>
                <a:cubicBezTo>
                  <a:pt x="424933" y="27326"/>
                  <a:pt x="353009" y="0"/>
                  <a:pt x="281099" y="0"/>
                </a:cubicBezTo>
                <a:cubicBezTo>
                  <a:pt x="209175" y="0"/>
                  <a:pt x="137256" y="27326"/>
                  <a:pt x="82349" y="81992"/>
                </a:cubicBezTo>
              </a:path>
            </a:pathLst>
          </a:custGeom>
          <a:solidFill>
            <a:srgbClr val="FDA400"/>
          </a:solidFill>
          <a:ln w="9696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2" name="Forma libre: forma 11">
            <a:extLst>
              <a:ext uri="{FF2B5EF4-FFF2-40B4-BE49-F238E27FC236}">
                <a16:creationId xmlns:a16="http://schemas.microsoft.com/office/drawing/2014/main" id="{091D482E-67E0-1DC0-0D08-0A6B83D37F78}"/>
              </a:ext>
            </a:extLst>
          </xdr:cNvPr>
          <xdr:cNvSpPr/>
        </xdr:nvSpPr>
        <xdr:spPr>
          <a:xfrm>
            <a:off x="4489771" y="512125"/>
            <a:ext cx="107233" cy="437654"/>
          </a:xfrm>
          <a:custGeom>
            <a:avLst/>
            <a:gdLst>
              <a:gd name="connsiteX0" fmla="*/ 107233 w 107233"/>
              <a:gd name="connsiteY0" fmla="*/ 51601 h 437654"/>
              <a:gd name="connsiteX1" fmla="*/ 102995 w 107233"/>
              <a:gd name="connsiteY1" fmla="*/ 71712 h 437654"/>
              <a:gd name="connsiteX2" fmla="*/ 91464 w 107233"/>
              <a:gd name="connsiteY2" fmla="*/ 88009 h 437654"/>
              <a:gd name="connsiteX3" fmla="*/ 74363 w 107233"/>
              <a:gd name="connsiteY3" fmla="*/ 99077 h 437654"/>
              <a:gd name="connsiteX4" fmla="*/ 53518 w 107233"/>
              <a:gd name="connsiteY4" fmla="*/ 103187 h 437654"/>
              <a:gd name="connsiteX5" fmla="*/ 32574 w 107233"/>
              <a:gd name="connsiteY5" fmla="*/ 99077 h 437654"/>
              <a:gd name="connsiteX6" fmla="*/ 15672 w 107233"/>
              <a:gd name="connsiteY6" fmla="*/ 88009 h 437654"/>
              <a:gd name="connsiteX7" fmla="*/ 4238 w 107233"/>
              <a:gd name="connsiteY7" fmla="*/ 71712 h 437654"/>
              <a:gd name="connsiteX8" fmla="*/ 0 w 107233"/>
              <a:gd name="connsiteY8" fmla="*/ 51601 h 437654"/>
              <a:gd name="connsiteX9" fmla="*/ 4238 w 107233"/>
              <a:gd name="connsiteY9" fmla="*/ 31613 h 437654"/>
              <a:gd name="connsiteX10" fmla="*/ 15672 w 107233"/>
              <a:gd name="connsiteY10" fmla="*/ 15158 h 437654"/>
              <a:gd name="connsiteX11" fmla="*/ 32574 w 107233"/>
              <a:gd name="connsiteY11" fmla="*/ 4120 h 437654"/>
              <a:gd name="connsiteX12" fmla="*/ 53518 w 107233"/>
              <a:gd name="connsiteY12" fmla="*/ 0 h 437654"/>
              <a:gd name="connsiteX13" fmla="*/ 74363 w 107233"/>
              <a:gd name="connsiteY13" fmla="*/ 4120 h 437654"/>
              <a:gd name="connsiteX14" fmla="*/ 91464 w 107233"/>
              <a:gd name="connsiteY14" fmla="*/ 15158 h 437654"/>
              <a:gd name="connsiteX15" fmla="*/ 102995 w 107233"/>
              <a:gd name="connsiteY15" fmla="*/ 31613 h 437654"/>
              <a:gd name="connsiteX16" fmla="*/ 107233 w 107233"/>
              <a:gd name="connsiteY16" fmla="*/ 51601 h 437654"/>
              <a:gd name="connsiteX17" fmla="*/ 93533 w 107233"/>
              <a:gd name="connsiteY17" fmla="*/ 437655 h 437654"/>
              <a:gd name="connsiteX18" fmla="*/ 13173 w 107233"/>
              <a:gd name="connsiteY18" fmla="*/ 437655 h 437654"/>
              <a:gd name="connsiteX19" fmla="*/ 13173 w 107233"/>
              <a:gd name="connsiteY19" fmla="*/ 134071 h 437654"/>
              <a:gd name="connsiteX20" fmla="*/ 93533 w 107233"/>
              <a:gd name="connsiteY20" fmla="*/ 134071 h 437654"/>
              <a:gd name="connsiteX21" fmla="*/ 93533 w 107233"/>
              <a:gd name="connsiteY21" fmla="*/ 437655 h 43765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107233" h="437654">
                <a:moveTo>
                  <a:pt x="107233" y="51601"/>
                </a:moveTo>
                <a:cubicBezTo>
                  <a:pt x="107233" y="58771"/>
                  <a:pt x="105853" y="65478"/>
                  <a:pt x="102995" y="71712"/>
                </a:cubicBezTo>
                <a:cubicBezTo>
                  <a:pt x="100187" y="77956"/>
                  <a:pt x="96343" y="83382"/>
                  <a:pt x="91464" y="88009"/>
                </a:cubicBezTo>
                <a:cubicBezTo>
                  <a:pt x="86585" y="92636"/>
                  <a:pt x="80918" y="96337"/>
                  <a:pt x="74363" y="99077"/>
                </a:cubicBezTo>
                <a:cubicBezTo>
                  <a:pt x="67859" y="101807"/>
                  <a:pt x="60910" y="103187"/>
                  <a:pt x="53518" y="103187"/>
                </a:cubicBezTo>
                <a:cubicBezTo>
                  <a:pt x="46077" y="103187"/>
                  <a:pt x="39129" y="101807"/>
                  <a:pt x="32574" y="99077"/>
                </a:cubicBezTo>
                <a:cubicBezTo>
                  <a:pt x="26069" y="96337"/>
                  <a:pt x="20402" y="92636"/>
                  <a:pt x="15672" y="88009"/>
                </a:cubicBezTo>
                <a:cubicBezTo>
                  <a:pt x="10891" y="83382"/>
                  <a:pt x="7097" y="77956"/>
                  <a:pt x="4238" y="71712"/>
                </a:cubicBezTo>
                <a:cubicBezTo>
                  <a:pt x="1430" y="65478"/>
                  <a:pt x="0" y="58771"/>
                  <a:pt x="0" y="51601"/>
                </a:cubicBezTo>
                <a:cubicBezTo>
                  <a:pt x="0" y="44593"/>
                  <a:pt x="1430" y="37946"/>
                  <a:pt x="4238" y="31613"/>
                </a:cubicBezTo>
                <a:cubicBezTo>
                  <a:pt x="7097" y="25271"/>
                  <a:pt x="10891" y="19801"/>
                  <a:pt x="15672" y="15158"/>
                </a:cubicBezTo>
                <a:cubicBezTo>
                  <a:pt x="20402" y="10546"/>
                  <a:pt x="26069" y="6850"/>
                  <a:pt x="32574" y="4120"/>
                </a:cubicBezTo>
                <a:cubicBezTo>
                  <a:pt x="39129" y="1375"/>
                  <a:pt x="46077" y="0"/>
                  <a:pt x="53518" y="0"/>
                </a:cubicBezTo>
                <a:cubicBezTo>
                  <a:pt x="60910" y="0"/>
                  <a:pt x="67859" y="1375"/>
                  <a:pt x="74363" y="4120"/>
                </a:cubicBezTo>
                <a:cubicBezTo>
                  <a:pt x="80918" y="6850"/>
                  <a:pt x="86585" y="10546"/>
                  <a:pt x="91464" y="15158"/>
                </a:cubicBezTo>
                <a:cubicBezTo>
                  <a:pt x="96343" y="19801"/>
                  <a:pt x="100187" y="25271"/>
                  <a:pt x="102995" y="31613"/>
                </a:cubicBezTo>
                <a:cubicBezTo>
                  <a:pt x="105853" y="37946"/>
                  <a:pt x="107233" y="44593"/>
                  <a:pt x="107233" y="51601"/>
                </a:cubicBezTo>
                <a:moveTo>
                  <a:pt x="93533" y="437655"/>
                </a:moveTo>
                <a:lnTo>
                  <a:pt x="13173" y="437655"/>
                </a:lnTo>
                <a:lnTo>
                  <a:pt x="13173" y="134071"/>
                </a:lnTo>
                <a:lnTo>
                  <a:pt x="93533" y="134071"/>
                </a:lnTo>
                <a:lnTo>
                  <a:pt x="93533" y="437655"/>
                </a:lnTo>
                <a:close/>
              </a:path>
            </a:pathLst>
          </a:custGeom>
          <a:solidFill>
            <a:srgbClr val="FFFFFF"/>
          </a:solidFill>
          <a:ln w="9696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grpSp>
        <xdr:nvGrpSpPr>
          <xdr:cNvPr id="13" name="Gráfico 7">
            <a:extLst>
              <a:ext uri="{FF2B5EF4-FFF2-40B4-BE49-F238E27FC236}">
                <a16:creationId xmlns:a16="http://schemas.microsoft.com/office/drawing/2014/main" id="{CEB4F808-25D9-1CD7-783B-68C207CCC99F}"/>
              </a:ext>
            </a:extLst>
          </xdr:cNvPr>
          <xdr:cNvGrpSpPr/>
        </xdr:nvGrpSpPr>
        <xdr:grpSpPr>
          <a:xfrm>
            <a:off x="4287426" y="501147"/>
            <a:ext cx="161602" cy="195752"/>
            <a:chOff x="4287426" y="501147"/>
            <a:chExt cx="161602" cy="195752"/>
          </a:xfrm>
          <a:solidFill>
            <a:srgbClr val="FFFFFF"/>
          </a:solidFill>
        </xdr:grpSpPr>
        <xdr:sp macro="" textlink="">
          <xdr:nvSpPr>
            <xdr:cNvPr id="14" name="Forma libre: forma 13">
              <a:extLst>
                <a:ext uri="{FF2B5EF4-FFF2-40B4-BE49-F238E27FC236}">
                  <a16:creationId xmlns:a16="http://schemas.microsoft.com/office/drawing/2014/main" id="{F03E1432-224F-EC54-24D1-E8407908F4C9}"/>
                </a:ext>
              </a:extLst>
            </xdr:cNvPr>
            <xdr:cNvSpPr/>
          </xdr:nvSpPr>
          <xdr:spPr>
            <a:xfrm>
              <a:off x="4398995" y="501147"/>
              <a:ext cx="50032" cy="35548"/>
            </a:xfrm>
            <a:custGeom>
              <a:avLst/>
              <a:gdLst>
                <a:gd name="connsiteX0" fmla="*/ 6557 w 50032"/>
                <a:gd name="connsiteY0" fmla="*/ 35549 h 35548"/>
                <a:gd name="connsiteX1" fmla="*/ 1239 w 50032"/>
                <a:gd name="connsiteY1" fmla="*/ 32834 h 35548"/>
                <a:gd name="connsiteX2" fmla="*/ 2733 w 50032"/>
                <a:gd name="connsiteY2" fmla="*/ 23737 h 35548"/>
                <a:gd name="connsiteX3" fmla="*/ 40481 w 50032"/>
                <a:gd name="connsiteY3" fmla="*/ 728 h 35548"/>
                <a:gd name="connsiteX4" fmla="*/ 49312 w 50032"/>
                <a:gd name="connsiteY4" fmla="*/ 3552 h 35548"/>
                <a:gd name="connsiteX5" fmla="*/ 46469 w 50032"/>
                <a:gd name="connsiteY5" fmla="*/ 12328 h 35548"/>
                <a:gd name="connsiteX6" fmla="*/ 10366 w 50032"/>
                <a:gd name="connsiteY6" fmla="*/ 34327 h 35548"/>
                <a:gd name="connsiteX7" fmla="*/ 6557 w 50032"/>
                <a:gd name="connsiteY7" fmla="*/ 35549 h 355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50032" h="35548">
                  <a:moveTo>
                    <a:pt x="6557" y="35549"/>
                  </a:moveTo>
                  <a:cubicBezTo>
                    <a:pt x="4517" y="35549"/>
                    <a:pt x="2506" y="34608"/>
                    <a:pt x="1239" y="32834"/>
                  </a:cubicBezTo>
                  <a:cubicBezTo>
                    <a:pt x="-884" y="29926"/>
                    <a:pt x="-209" y="25846"/>
                    <a:pt x="2733" y="23737"/>
                  </a:cubicBezTo>
                  <a:cubicBezTo>
                    <a:pt x="14698" y="15172"/>
                    <a:pt x="27387" y="7420"/>
                    <a:pt x="40481" y="728"/>
                  </a:cubicBezTo>
                  <a:cubicBezTo>
                    <a:pt x="43714" y="-933"/>
                    <a:pt x="47636" y="349"/>
                    <a:pt x="49312" y="3552"/>
                  </a:cubicBezTo>
                  <a:cubicBezTo>
                    <a:pt x="50958" y="6745"/>
                    <a:pt x="49691" y="10682"/>
                    <a:pt x="46469" y="12328"/>
                  </a:cubicBezTo>
                  <a:cubicBezTo>
                    <a:pt x="33966" y="18730"/>
                    <a:pt x="21814" y="26141"/>
                    <a:pt x="10366" y="34327"/>
                  </a:cubicBezTo>
                  <a:cubicBezTo>
                    <a:pt x="9213" y="35155"/>
                    <a:pt x="7877" y="35549"/>
                    <a:pt x="6557" y="35549"/>
                  </a:cubicBezTo>
                </a:path>
              </a:pathLst>
            </a:custGeom>
            <a:solidFill>
              <a:srgbClr val="FFFFFF"/>
            </a:solidFill>
            <a:ln w="9696" cap="flat">
              <a:noFill/>
              <a:prstDash val="solid"/>
              <a:miter/>
            </a:ln>
          </xdr:spPr>
          <xdr:txBody>
            <a:bodyPr rtlCol="0" anchor="ctr"/>
            <a:lstStyle/>
            <a:p>
              <a:endParaRPr lang="es-SV"/>
            </a:p>
          </xdr:txBody>
        </xdr:sp>
        <xdr:sp macro="" textlink="">
          <xdr:nvSpPr>
            <xdr:cNvPr id="15" name="Forma libre: forma 14">
              <a:extLst>
                <a:ext uri="{FF2B5EF4-FFF2-40B4-BE49-F238E27FC236}">
                  <a16:creationId xmlns:a16="http://schemas.microsoft.com/office/drawing/2014/main" id="{64076E1F-26B8-2F5E-A286-FC16A03E55E2}"/>
                </a:ext>
              </a:extLst>
            </xdr:cNvPr>
            <xdr:cNvSpPr/>
          </xdr:nvSpPr>
          <xdr:spPr>
            <a:xfrm>
              <a:off x="4287426" y="551946"/>
              <a:ext cx="90862" cy="144954"/>
            </a:xfrm>
            <a:custGeom>
              <a:avLst/>
              <a:gdLst>
                <a:gd name="connsiteX0" fmla="*/ 6557 w 90862"/>
                <a:gd name="connsiteY0" fmla="*/ 144954 h 144954"/>
                <a:gd name="connsiteX1" fmla="*/ 4856 w 90862"/>
                <a:gd name="connsiteY1" fmla="*/ 144728 h 144954"/>
                <a:gd name="connsiteX2" fmla="*/ 229 w 90862"/>
                <a:gd name="connsiteY2" fmla="*/ 136730 h 144954"/>
                <a:gd name="connsiteX3" fmla="*/ 79733 w 90862"/>
                <a:gd name="connsiteY3" fmla="*/ 1855 h 144954"/>
                <a:gd name="connsiteX4" fmla="*/ 88987 w 90862"/>
                <a:gd name="connsiteY4" fmla="*/ 1964 h 144954"/>
                <a:gd name="connsiteX5" fmla="*/ 88888 w 90862"/>
                <a:gd name="connsiteY5" fmla="*/ 11179 h 144954"/>
                <a:gd name="connsiteX6" fmla="*/ 12884 w 90862"/>
                <a:gd name="connsiteY6" fmla="*/ 140130 h 144954"/>
                <a:gd name="connsiteX7" fmla="*/ 6557 w 90862"/>
                <a:gd name="connsiteY7" fmla="*/ 144954 h 1449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0862" h="144954">
                  <a:moveTo>
                    <a:pt x="6557" y="144954"/>
                  </a:moveTo>
                  <a:cubicBezTo>
                    <a:pt x="5980" y="144954"/>
                    <a:pt x="5418" y="144885"/>
                    <a:pt x="4856" y="144728"/>
                  </a:cubicBezTo>
                  <a:cubicBezTo>
                    <a:pt x="1353" y="143786"/>
                    <a:pt x="-717" y="140213"/>
                    <a:pt x="229" y="136730"/>
                  </a:cubicBezTo>
                  <a:cubicBezTo>
                    <a:pt x="14037" y="85675"/>
                    <a:pt x="41521" y="39037"/>
                    <a:pt x="79733" y="1855"/>
                  </a:cubicBezTo>
                  <a:cubicBezTo>
                    <a:pt x="82319" y="-663"/>
                    <a:pt x="86484" y="-609"/>
                    <a:pt x="88987" y="1964"/>
                  </a:cubicBezTo>
                  <a:cubicBezTo>
                    <a:pt x="91530" y="4541"/>
                    <a:pt x="91476" y="8661"/>
                    <a:pt x="88888" y="11179"/>
                  </a:cubicBezTo>
                  <a:cubicBezTo>
                    <a:pt x="52362" y="46730"/>
                    <a:pt x="26091" y="91328"/>
                    <a:pt x="12884" y="140130"/>
                  </a:cubicBezTo>
                  <a:cubicBezTo>
                    <a:pt x="12095" y="143027"/>
                    <a:pt x="9454" y="144954"/>
                    <a:pt x="6557" y="144954"/>
                  </a:cubicBezTo>
                </a:path>
              </a:pathLst>
            </a:custGeom>
            <a:solidFill>
              <a:srgbClr val="FFFFFF"/>
            </a:solidFill>
            <a:ln w="9696" cap="flat">
              <a:noFill/>
              <a:prstDash val="solid"/>
              <a:miter/>
            </a:ln>
          </xdr:spPr>
          <xdr:txBody>
            <a:bodyPr rtlCol="0" anchor="ctr"/>
            <a:lstStyle/>
            <a:p>
              <a:endParaRPr lang="es-SV"/>
            </a:p>
          </xdr:txBody>
        </xdr:sp>
      </xdr:grpSp>
      <xdr:sp macro="" textlink="">
        <xdr:nvSpPr>
          <xdr:cNvPr id="16" name="Forma libre: forma 15">
            <a:extLst>
              <a:ext uri="{FF2B5EF4-FFF2-40B4-BE49-F238E27FC236}">
                <a16:creationId xmlns:a16="http://schemas.microsoft.com/office/drawing/2014/main" id="{BEC56B0B-93A8-9BD3-1D19-56CCED5E6B29}"/>
              </a:ext>
            </a:extLst>
          </xdr:cNvPr>
          <xdr:cNvSpPr/>
        </xdr:nvSpPr>
        <xdr:spPr>
          <a:xfrm>
            <a:off x="2555875" y="528649"/>
            <a:ext cx="739637" cy="414202"/>
          </a:xfrm>
          <a:custGeom>
            <a:avLst/>
            <a:gdLst>
              <a:gd name="connsiteX0" fmla="*/ 88758 w 739637"/>
              <a:gd name="connsiteY0" fmla="*/ 207094 h 414202"/>
              <a:gd name="connsiteX1" fmla="*/ 88758 w 739637"/>
              <a:gd name="connsiteY1" fmla="*/ 414203 h 414202"/>
              <a:gd name="connsiteX2" fmla="*/ 0 w 739637"/>
              <a:gd name="connsiteY2" fmla="*/ 414203 h 414202"/>
              <a:gd name="connsiteX3" fmla="*/ 0 w 739637"/>
              <a:gd name="connsiteY3" fmla="*/ 207094 h 414202"/>
              <a:gd name="connsiteX4" fmla="*/ 60659 w 739637"/>
              <a:gd name="connsiteY4" fmla="*/ 60644 h 414202"/>
              <a:gd name="connsiteX5" fmla="*/ 207109 w 739637"/>
              <a:gd name="connsiteY5" fmla="*/ 0 h 414202"/>
              <a:gd name="connsiteX6" fmla="*/ 353554 w 739637"/>
              <a:gd name="connsiteY6" fmla="*/ 60644 h 414202"/>
              <a:gd name="connsiteX7" fmla="*/ 369826 w 739637"/>
              <a:gd name="connsiteY7" fmla="*/ 78690 h 414202"/>
              <a:gd name="connsiteX8" fmla="*/ 386098 w 739637"/>
              <a:gd name="connsiteY8" fmla="*/ 60644 h 414202"/>
              <a:gd name="connsiteX9" fmla="*/ 532548 w 739637"/>
              <a:gd name="connsiteY9" fmla="*/ 0 h 414202"/>
              <a:gd name="connsiteX10" fmla="*/ 678994 w 739637"/>
              <a:gd name="connsiteY10" fmla="*/ 60644 h 414202"/>
              <a:gd name="connsiteX11" fmla="*/ 739638 w 739637"/>
              <a:gd name="connsiteY11" fmla="*/ 207094 h 414202"/>
              <a:gd name="connsiteX12" fmla="*/ 739638 w 739637"/>
              <a:gd name="connsiteY12" fmla="*/ 414203 h 414202"/>
              <a:gd name="connsiteX13" fmla="*/ 650885 w 739637"/>
              <a:gd name="connsiteY13" fmla="*/ 414203 h 414202"/>
              <a:gd name="connsiteX14" fmla="*/ 650885 w 739637"/>
              <a:gd name="connsiteY14" fmla="*/ 207094 h 414202"/>
              <a:gd name="connsiteX15" fmla="*/ 616270 w 739637"/>
              <a:gd name="connsiteY15" fmla="*/ 123372 h 414202"/>
              <a:gd name="connsiteX16" fmla="*/ 532548 w 739637"/>
              <a:gd name="connsiteY16" fmla="*/ 88743 h 414202"/>
              <a:gd name="connsiteX17" fmla="*/ 448827 w 739637"/>
              <a:gd name="connsiteY17" fmla="*/ 123372 h 414202"/>
              <a:gd name="connsiteX18" fmla="*/ 414213 w 739637"/>
              <a:gd name="connsiteY18" fmla="*/ 207094 h 414202"/>
              <a:gd name="connsiteX19" fmla="*/ 414213 w 739637"/>
              <a:gd name="connsiteY19" fmla="*/ 414203 h 414202"/>
              <a:gd name="connsiteX20" fmla="*/ 325454 w 739637"/>
              <a:gd name="connsiteY20" fmla="*/ 414203 h 414202"/>
              <a:gd name="connsiteX21" fmla="*/ 325454 w 739637"/>
              <a:gd name="connsiteY21" fmla="*/ 207094 h 414202"/>
              <a:gd name="connsiteX22" fmla="*/ 290845 w 739637"/>
              <a:gd name="connsiteY22" fmla="*/ 123372 h 414202"/>
              <a:gd name="connsiteX23" fmla="*/ 207109 w 739637"/>
              <a:gd name="connsiteY23" fmla="*/ 88743 h 414202"/>
              <a:gd name="connsiteX24" fmla="*/ 123382 w 739637"/>
              <a:gd name="connsiteY24" fmla="*/ 123372 h 414202"/>
              <a:gd name="connsiteX25" fmla="*/ 88758 w 739637"/>
              <a:gd name="connsiteY25" fmla="*/ 207094 h 4142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</a:cxnLst>
            <a:rect l="l" t="t" r="r" b="b"/>
            <a:pathLst>
              <a:path w="739637" h="414202">
                <a:moveTo>
                  <a:pt x="88758" y="207094"/>
                </a:moveTo>
                <a:lnTo>
                  <a:pt x="88758" y="414203"/>
                </a:lnTo>
                <a:lnTo>
                  <a:pt x="0" y="414203"/>
                </a:lnTo>
                <a:lnTo>
                  <a:pt x="0" y="207094"/>
                </a:lnTo>
                <a:cubicBezTo>
                  <a:pt x="0" y="149895"/>
                  <a:pt x="20210" y="101078"/>
                  <a:pt x="60659" y="60644"/>
                </a:cubicBezTo>
                <a:cubicBezTo>
                  <a:pt x="101093" y="20215"/>
                  <a:pt x="149909" y="0"/>
                  <a:pt x="207109" y="0"/>
                </a:cubicBezTo>
                <a:cubicBezTo>
                  <a:pt x="264303" y="0"/>
                  <a:pt x="313120" y="20215"/>
                  <a:pt x="353554" y="60644"/>
                </a:cubicBezTo>
                <a:cubicBezTo>
                  <a:pt x="359477" y="66567"/>
                  <a:pt x="364888" y="72584"/>
                  <a:pt x="369826" y="78690"/>
                </a:cubicBezTo>
                <a:cubicBezTo>
                  <a:pt x="374749" y="72584"/>
                  <a:pt x="380180" y="66567"/>
                  <a:pt x="386098" y="60644"/>
                </a:cubicBezTo>
                <a:cubicBezTo>
                  <a:pt x="426533" y="20215"/>
                  <a:pt x="475349" y="0"/>
                  <a:pt x="532548" y="0"/>
                </a:cubicBezTo>
                <a:cubicBezTo>
                  <a:pt x="589748" y="0"/>
                  <a:pt x="638565" y="20215"/>
                  <a:pt x="678994" y="60644"/>
                </a:cubicBezTo>
                <a:cubicBezTo>
                  <a:pt x="719428" y="101078"/>
                  <a:pt x="739638" y="149895"/>
                  <a:pt x="739638" y="207094"/>
                </a:cubicBezTo>
                <a:lnTo>
                  <a:pt x="739638" y="414203"/>
                </a:lnTo>
                <a:lnTo>
                  <a:pt x="650885" y="414203"/>
                </a:lnTo>
                <a:lnTo>
                  <a:pt x="650885" y="207094"/>
                </a:lnTo>
                <a:cubicBezTo>
                  <a:pt x="650885" y="174352"/>
                  <a:pt x="639348" y="146450"/>
                  <a:pt x="616270" y="123372"/>
                </a:cubicBezTo>
                <a:cubicBezTo>
                  <a:pt x="593192" y="100294"/>
                  <a:pt x="565290" y="88743"/>
                  <a:pt x="532548" y="88743"/>
                </a:cubicBezTo>
                <a:cubicBezTo>
                  <a:pt x="499807" y="88743"/>
                  <a:pt x="471890" y="100294"/>
                  <a:pt x="448827" y="123372"/>
                </a:cubicBezTo>
                <a:cubicBezTo>
                  <a:pt x="425744" y="146450"/>
                  <a:pt x="414213" y="174352"/>
                  <a:pt x="414213" y="207094"/>
                </a:cubicBezTo>
                <a:lnTo>
                  <a:pt x="414213" y="414203"/>
                </a:lnTo>
                <a:lnTo>
                  <a:pt x="325454" y="414203"/>
                </a:lnTo>
                <a:lnTo>
                  <a:pt x="325454" y="207094"/>
                </a:lnTo>
                <a:cubicBezTo>
                  <a:pt x="325454" y="174352"/>
                  <a:pt x="313908" y="146450"/>
                  <a:pt x="290845" y="123372"/>
                </a:cubicBezTo>
                <a:cubicBezTo>
                  <a:pt x="267763" y="100294"/>
                  <a:pt x="239845" y="88743"/>
                  <a:pt x="207109" y="88743"/>
                </a:cubicBezTo>
                <a:cubicBezTo>
                  <a:pt x="174367" y="88743"/>
                  <a:pt x="146460" y="100294"/>
                  <a:pt x="123382" y="123372"/>
                </a:cubicBezTo>
                <a:cubicBezTo>
                  <a:pt x="100304" y="146450"/>
                  <a:pt x="88758" y="174352"/>
                  <a:pt x="88758" y="207094"/>
                </a:cubicBezTo>
              </a:path>
            </a:pathLst>
          </a:custGeom>
          <a:solidFill>
            <a:srgbClr val="FFFFFF"/>
          </a:solidFill>
          <a:ln w="9696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7" name="Forma libre: forma 16">
            <a:extLst>
              <a:ext uri="{FF2B5EF4-FFF2-40B4-BE49-F238E27FC236}">
                <a16:creationId xmlns:a16="http://schemas.microsoft.com/office/drawing/2014/main" id="{03FA82E0-F173-56C5-C202-34ECC5C5F2E6}"/>
              </a:ext>
            </a:extLst>
          </xdr:cNvPr>
          <xdr:cNvSpPr/>
        </xdr:nvSpPr>
        <xdr:spPr>
          <a:xfrm>
            <a:off x="3349454" y="528639"/>
            <a:ext cx="414212" cy="414197"/>
          </a:xfrm>
          <a:custGeom>
            <a:avLst/>
            <a:gdLst>
              <a:gd name="connsiteX0" fmla="*/ 353553 w 414212"/>
              <a:gd name="connsiteY0" fmla="*/ 60659 h 414197"/>
              <a:gd name="connsiteX1" fmla="*/ 414212 w 414212"/>
              <a:gd name="connsiteY1" fmla="*/ 207109 h 414197"/>
              <a:gd name="connsiteX2" fmla="*/ 353553 w 414212"/>
              <a:gd name="connsiteY2" fmla="*/ 353554 h 414197"/>
              <a:gd name="connsiteX3" fmla="*/ 207104 w 414212"/>
              <a:gd name="connsiteY3" fmla="*/ 414198 h 414197"/>
              <a:gd name="connsiteX4" fmla="*/ 60654 w 414212"/>
              <a:gd name="connsiteY4" fmla="*/ 353554 h 414197"/>
              <a:gd name="connsiteX5" fmla="*/ 0 w 414212"/>
              <a:gd name="connsiteY5" fmla="*/ 207109 h 414197"/>
              <a:gd name="connsiteX6" fmla="*/ 60654 w 414212"/>
              <a:gd name="connsiteY6" fmla="*/ 60659 h 414197"/>
              <a:gd name="connsiteX7" fmla="*/ 207104 w 414212"/>
              <a:gd name="connsiteY7" fmla="*/ 0 h 414197"/>
              <a:gd name="connsiteX8" fmla="*/ 353553 w 414212"/>
              <a:gd name="connsiteY8" fmla="*/ 60659 h 414197"/>
              <a:gd name="connsiteX9" fmla="*/ 207104 w 414212"/>
              <a:gd name="connsiteY9" fmla="*/ 88758 h 414197"/>
              <a:gd name="connsiteX10" fmla="*/ 123367 w 414212"/>
              <a:gd name="connsiteY10" fmla="*/ 123372 h 414197"/>
              <a:gd name="connsiteX11" fmla="*/ 88753 w 414212"/>
              <a:gd name="connsiteY11" fmla="*/ 207109 h 414197"/>
              <a:gd name="connsiteX12" fmla="*/ 123367 w 414212"/>
              <a:gd name="connsiteY12" fmla="*/ 290830 h 414197"/>
              <a:gd name="connsiteX13" fmla="*/ 207104 w 414212"/>
              <a:gd name="connsiteY13" fmla="*/ 325440 h 414197"/>
              <a:gd name="connsiteX14" fmla="*/ 290825 w 414212"/>
              <a:gd name="connsiteY14" fmla="*/ 290830 h 414197"/>
              <a:gd name="connsiteX15" fmla="*/ 325440 w 414212"/>
              <a:gd name="connsiteY15" fmla="*/ 207109 h 414197"/>
              <a:gd name="connsiteX16" fmla="*/ 290825 w 414212"/>
              <a:gd name="connsiteY16" fmla="*/ 123372 h 414197"/>
              <a:gd name="connsiteX17" fmla="*/ 207104 w 414212"/>
              <a:gd name="connsiteY17" fmla="*/ 88758 h 414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</a:cxnLst>
            <a:rect l="l" t="t" r="r" b="b"/>
            <a:pathLst>
              <a:path w="414212" h="414197">
                <a:moveTo>
                  <a:pt x="353553" y="60659"/>
                </a:moveTo>
                <a:cubicBezTo>
                  <a:pt x="393988" y="101093"/>
                  <a:pt x="414212" y="149910"/>
                  <a:pt x="414212" y="207109"/>
                </a:cubicBezTo>
                <a:cubicBezTo>
                  <a:pt x="414212" y="264308"/>
                  <a:pt x="393988" y="313120"/>
                  <a:pt x="353553" y="353554"/>
                </a:cubicBezTo>
                <a:cubicBezTo>
                  <a:pt x="313119" y="393988"/>
                  <a:pt x="264288" y="414198"/>
                  <a:pt x="207104" y="414198"/>
                </a:cubicBezTo>
                <a:cubicBezTo>
                  <a:pt x="149904" y="414198"/>
                  <a:pt x="101073" y="393988"/>
                  <a:pt x="60654" y="353554"/>
                </a:cubicBezTo>
                <a:cubicBezTo>
                  <a:pt x="20210" y="313120"/>
                  <a:pt x="0" y="264308"/>
                  <a:pt x="0" y="207109"/>
                </a:cubicBezTo>
                <a:cubicBezTo>
                  <a:pt x="0" y="149910"/>
                  <a:pt x="20210" y="101093"/>
                  <a:pt x="60654" y="60659"/>
                </a:cubicBezTo>
                <a:cubicBezTo>
                  <a:pt x="101073" y="20225"/>
                  <a:pt x="149904" y="0"/>
                  <a:pt x="207104" y="0"/>
                </a:cubicBezTo>
                <a:cubicBezTo>
                  <a:pt x="264288" y="0"/>
                  <a:pt x="313119" y="20225"/>
                  <a:pt x="353553" y="60659"/>
                </a:cubicBezTo>
                <a:moveTo>
                  <a:pt x="207104" y="88758"/>
                </a:moveTo>
                <a:cubicBezTo>
                  <a:pt x="174362" y="88758"/>
                  <a:pt x="146460" y="100304"/>
                  <a:pt x="123367" y="123372"/>
                </a:cubicBezTo>
                <a:cubicBezTo>
                  <a:pt x="100304" y="146465"/>
                  <a:pt x="88753" y="174367"/>
                  <a:pt x="88753" y="207109"/>
                </a:cubicBezTo>
                <a:cubicBezTo>
                  <a:pt x="88753" y="239850"/>
                  <a:pt x="100304" y="267753"/>
                  <a:pt x="123367" y="290830"/>
                </a:cubicBezTo>
                <a:cubicBezTo>
                  <a:pt x="146460" y="313908"/>
                  <a:pt x="174362" y="325440"/>
                  <a:pt x="207104" y="325440"/>
                </a:cubicBezTo>
                <a:cubicBezTo>
                  <a:pt x="239845" y="325440"/>
                  <a:pt x="267747" y="313908"/>
                  <a:pt x="290825" y="290830"/>
                </a:cubicBezTo>
                <a:cubicBezTo>
                  <a:pt x="313908" y="267753"/>
                  <a:pt x="325440" y="239850"/>
                  <a:pt x="325440" y="207109"/>
                </a:cubicBezTo>
                <a:cubicBezTo>
                  <a:pt x="325440" y="174367"/>
                  <a:pt x="313908" y="146465"/>
                  <a:pt x="290825" y="123372"/>
                </a:cubicBezTo>
                <a:cubicBezTo>
                  <a:pt x="267747" y="100304"/>
                  <a:pt x="239845" y="88758"/>
                  <a:pt x="207104" y="88758"/>
                </a:cubicBezTo>
              </a:path>
            </a:pathLst>
          </a:custGeom>
          <a:solidFill>
            <a:srgbClr val="FFFFFF"/>
          </a:solidFill>
          <a:ln w="9696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8" name="Forma libre: forma 17">
            <a:extLst>
              <a:ext uri="{FF2B5EF4-FFF2-40B4-BE49-F238E27FC236}">
                <a16:creationId xmlns:a16="http://schemas.microsoft.com/office/drawing/2014/main" id="{BDE7D26D-2472-B47C-B614-B74CA3D20F3D}"/>
              </a:ext>
            </a:extLst>
          </xdr:cNvPr>
          <xdr:cNvSpPr/>
        </xdr:nvSpPr>
        <xdr:spPr>
          <a:xfrm>
            <a:off x="3810836" y="528649"/>
            <a:ext cx="414213" cy="414202"/>
          </a:xfrm>
          <a:custGeom>
            <a:avLst/>
            <a:gdLst>
              <a:gd name="connsiteX0" fmla="*/ 88759 w 414213"/>
              <a:gd name="connsiteY0" fmla="*/ 207094 h 414202"/>
              <a:gd name="connsiteX1" fmla="*/ 88759 w 414213"/>
              <a:gd name="connsiteY1" fmla="*/ 414203 h 414202"/>
              <a:gd name="connsiteX2" fmla="*/ 0 w 414213"/>
              <a:gd name="connsiteY2" fmla="*/ 414203 h 414202"/>
              <a:gd name="connsiteX3" fmla="*/ 0 w 414213"/>
              <a:gd name="connsiteY3" fmla="*/ 207094 h 414202"/>
              <a:gd name="connsiteX4" fmla="*/ 60659 w 414213"/>
              <a:gd name="connsiteY4" fmla="*/ 60644 h 414202"/>
              <a:gd name="connsiteX5" fmla="*/ 207109 w 414213"/>
              <a:gd name="connsiteY5" fmla="*/ 0 h 414202"/>
              <a:gd name="connsiteX6" fmla="*/ 353554 w 414213"/>
              <a:gd name="connsiteY6" fmla="*/ 60644 h 414202"/>
              <a:gd name="connsiteX7" fmla="*/ 414213 w 414213"/>
              <a:gd name="connsiteY7" fmla="*/ 207094 h 414202"/>
              <a:gd name="connsiteX8" fmla="*/ 414213 w 414213"/>
              <a:gd name="connsiteY8" fmla="*/ 414203 h 414202"/>
              <a:gd name="connsiteX9" fmla="*/ 325440 w 414213"/>
              <a:gd name="connsiteY9" fmla="*/ 414203 h 414202"/>
              <a:gd name="connsiteX10" fmla="*/ 325440 w 414213"/>
              <a:gd name="connsiteY10" fmla="*/ 207094 h 414202"/>
              <a:gd name="connsiteX11" fmla="*/ 290830 w 414213"/>
              <a:gd name="connsiteY11" fmla="*/ 123372 h 414202"/>
              <a:gd name="connsiteX12" fmla="*/ 207109 w 414213"/>
              <a:gd name="connsiteY12" fmla="*/ 88743 h 414202"/>
              <a:gd name="connsiteX13" fmla="*/ 123368 w 414213"/>
              <a:gd name="connsiteY13" fmla="*/ 123372 h 414202"/>
              <a:gd name="connsiteX14" fmla="*/ 88759 w 414213"/>
              <a:gd name="connsiteY14" fmla="*/ 207094 h 4142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</a:cxnLst>
            <a:rect l="l" t="t" r="r" b="b"/>
            <a:pathLst>
              <a:path w="414213" h="414202">
                <a:moveTo>
                  <a:pt x="88759" y="207094"/>
                </a:moveTo>
                <a:lnTo>
                  <a:pt x="88759" y="414203"/>
                </a:lnTo>
                <a:lnTo>
                  <a:pt x="0" y="414203"/>
                </a:lnTo>
                <a:lnTo>
                  <a:pt x="0" y="207094"/>
                </a:lnTo>
                <a:cubicBezTo>
                  <a:pt x="0" y="149895"/>
                  <a:pt x="20210" y="101078"/>
                  <a:pt x="60659" y="60644"/>
                </a:cubicBezTo>
                <a:cubicBezTo>
                  <a:pt x="101079" y="20215"/>
                  <a:pt x="149910" y="0"/>
                  <a:pt x="207109" y="0"/>
                </a:cubicBezTo>
                <a:cubicBezTo>
                  <a:pt x="264294" y="0"/>
                  <a:pt x="313120" y="20215"/>
                  <a:pt x="353554" y="60644"/>
                </a:cubicBezTo>
                <a:cubicBezTo>
                  <a:pt x="393989" y="101078"/>
                  <a:pt x="414213" y="149895"/>
                  <a:pt x="414213" y="207094"/>
                </a:cubicBezTo>
                <a:lnTo>
                  <a:pt x="414213" y="414203"/>
                </a:lnTo>
                <a:lnTo>
                  <a:pt x="325440" y="414203"/>
                </a:lnTo>
                <a:lnTo>
                  <a:pt x="325440" y="207094"/>
                </a:lnTo>
                <a:cubicBezTo>
                  <a:pt x="325440" y="174352"/>
                  <a:pt x="313909" y="146450"/>
                  <a:pt x="290830" y="123372"/>
                </a:cubicBezTo>
                <a:cubicBezTo>
                  <a:pt x="267763" y="100294"/>
                  <a:pt x="239846" y="88743"/>
                  <a:pt x="207109" y="88743"/>
                </a:cubicBezTo>
                <a:cubicBezTo>
                  <a:pt x="174367" y="88743"/>
                  <a:pt x="146461" y="100294"/>
                  <a:pt x="123368" y="123372"/>
                </a:cubicBezTo>
                <a:cubicBezTo>
                  <a:pt x="100304" y="146450"/>
                  <a:pt x="88759" y="174352"/>
                  <a:pt x="88759" y="207094"/>
                </a:cubicBezTo>
              </a:path>
            </a:pathLst>
          </a:custGeom>
          <a:solidFill>
            <a:srgbClr val="FFFFFF"/>
          </a:solidFill>
          <a:ln w="9696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9" name="Forma libre: forma 18">
            <a:extLst>
              <a:ext uri="{FF2B5EF4-FFF2-40B4-BE49-F238E27FC236}">
                <a16:creationId xmlns:a16="http://schemas.microsoft.com/office/drawing/2014/main" id="{946C1591-0D09-2933-CA5F-F6D42B0F29F6}"/>
              </a:ext>
            </a:extLst>
          </xdr:cNvPr>
          <xdr:cNvSpPr/>
        </xdr:nvSpPr>
        <xdr:spPr>
          <a:xfrm>
            <a:off x="4861238" y="340148"/>
            <a:ext cx="207109" cy="602698"/>
          </a:xfrm>
          <a:custGeom>
            <a:avLst/>
            <a:gdLst>
              <a:gd name="connsiteX0" fmla="*/ 88759 w 207109"/>
              <a:gd name="connsiteY0" fmla="*/ 295847 h 602698"/>
              <a:gd name="connsiteX1" fmla="*/ 88759 w 207109"/>
              <a:gd name="connsiteY1" fmla="*/ 602698 h 602698"/>
              <a:gd name="connsiteX2" fmla="*/ 0 w 207109"/>
              <a:gd name="connsiteY2" fmla="*/ 602698 h 602698"/>
              <a:gd name="connsiteX3" fmla="*/ 0 w 207109"/>
              <a:gd name="connsiteY3" fmla="*/ 207089 h 602698"/>
              <a:gd name="connsiteX4" fmla="*/ 60644 w 207109"/>
              <a:gd name="connsiteY4" fmla="*/ 60639 h 602698"/>
              <a:gd name="connsiteX5" fmla="*/ 207109 w 207109"/>
              <a:gd name="connsiteY5" fmla="*/ 0 h 602698"/>
              <a:gd name="connsiteX6" fmla="*/ 207109 w 207109"/>
              <a:gd name="connsiteY6" fmla="*/ 88753 h 602698"/>
              <a:gd name="connsiteX7" fmla="*/ 123368 w 207109"/>
              <a:gd name="connsiteY7" fmla="*/ 123367 h 602698"/>
              <a:gd name="connsiteX8" fmla="*/ 88759 w 207109"/>
              <a:gd name="connsiteY8" fmla="*/ 207089 h 602698"/>
              <a:gd name="connsiteX9" fmla="*/ 207109 w 207109"/>
              <a:gd name="connsiteY9" fmla="*/ 207089 h 602698"/>
              <a:gd name="connsiteX10" fmla="*/ 207109 w 207109"/>
              <a:gd name="connsiteY10" fmla="*/ 295847 h 602698"/>
              <a:gd name="connsiteX11" fmla="*/ 88759 w 207109"/>
              <a:gd name="connsiteY11" fmla="*/ 295847 h 60269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207109" h="602698">
                <a:moveTo>
                  <a:pt x="88759" y="295847"/>
                </a:moveTo>
                <a:lnTo>
                  <a:pt x="88759" y="602698"/>
                </a:lnTo>
                <a:lnTo>
                  <a:pt x="0" y="602698"/>
                </a:lnTo>
                <a:lnTo>
                  <a:pt x="0" y="207089"/>
                </a:lnTo>
                <a:cubicBezTo>
                  <a:pt x="0" y="149905"/>
                  <a:pt x="20210" y="101088"/>
                  <a:pt x="60644" y="60639"/>
                </a:cubicBezTo>
                <a:cubicBezTo>
                  <a:pt x="101079" y="20220"/>
                  <a:pt x="149910" y="0"/>
                  <a:pt x="207109" y="0"/>
                </a:cubicBezTo>
                <a:lnTo>
                  <a:pt x="207109" y="88753"/>
                </a:lnTo>
                <a:cubicBezTo>
                  <a:pt x="174353" y="88753"/>
                  <a:pt x="146450" y="100290"/>
                  <a:pt x="123368" y="123367"/>
                </a:cubicBezTo>
                <a:cubicBezTo>
                  <a:pt x="100290" y="146445"/>
                  <a:pt x="88759" y="174362"/>
                  <a:pt x="88759" y="207089"/>
                </a:cubicBezTo>
                <a:lnTo>
                  <a:pt x="207109" y="207089"/>
                </a:lnTo>
                <a:lnTo>
                  <a:pt x="207109" y="295847"/>
                </a:lnTo>
                <a:lnTo>
                  <a:pt x="88759" y="295847"/>
                </a:lnTo>
                <a:close/>
              </a:path>
            </a:pathLst>
          </a:custGeom>
          <a:solidFill>
            <a:srgbClr val="FFFFFF"/>
          </a:solidFill>
          <a:ln w="9696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20" name="Forma libre: forma 19">
            <a:extLst>
              <a:ext uri="{FF2B5EF4-FFF2-40B4-BE49-F238E27FC236}">
                <a16:creationId xmlns:a16="http://schemas.microsoft.com/office/drawing/2014/main" id="{7402C19A-B0E8-4396-D92F-5E48920160F7}"/>
              </a:ext>
            </a:extLst>
          </xdr:cNvPr>
          <xdr:cNvSpPr/>
        </xdr:nvSpPr>
        <xdr:spPr>
          <a:xfrm>
            <a:off x="5101896" y="528648"/>
            <a:ext cx="414197" cy="414183"/>
          </a:xfrm>
          <a:custGeom>
            <a:avLst/>
            <a:gdLst>
              <a:gd name="connsiteX0" fmla="*/ 414198 w 414197"/>
              <a:gd name="connsiteY0" fmla="*/ 414183 h 414183"/>
              <a:gd name="connsiteX1" fmla="*/ 325440 w 414197"/>
              <a:gd name="connsiteY1" fmla="*/ 414183 h 414183"/>
              <a:gd name="connsiteX2" fmla="*/ 325440 w 414197"/>
              <a:gd name="connsiteY2" fmla="*/ 377504 h 414183"/>
              <a:gd name="connsiteX3" fmla="*/ 207094 w 414197"/>
              <a:gd name="connsiteY3" fmla="*/ 414183 h 414183"/>
              <a:gd name="connsiteX4" fmla="*/ 60644 w 414197"/>
              <a:gd name="connsiteY4" fmla="*/ 353539 h 414183"/>
              <a:gd name="connsiteX5" fmla="*/ 0 w 414197"/>
              <a:gd name="connsiteY5" fmla="*/ 207094 h 414183"/>
              <a:gd name="connsiteX6" fmla="*/ 60644 w 414197"/>
              <a:gd name="connsiteY6" fmla="*/ 60644 h 414183"/>
              <a:gd name="connsiteX7" fmla="*/ 207094 w 414197"/>
              <a:gd name="connsiteY7" fmla="*/ 0 h 414183"/>
              <a:gd name="connsiteX8" fmla="*/ 353540 w 414197"/>
              <a:gd name="connsiteY8" fmla="*/ 60644 h 414183"/>
              <a:gd name="connsiteX9" fmla="*/ 414198 w 414197"/>
              <a:gd name="connsiteY9" fmla="*/ 207094 h 414183"/>
              <a:gd name="connsiteX10" fmla="*/ 414198 w 414197"/>
              <a:gd name="connsiteY10" fmla="*/ 414183 h 414183"/>
              <a:gd name="connsiteX11" fmla="*/ 290831 w 414197"/>
              <a:gd name="connsiteY11" fmla="*/ 290816 h 414183"/>
              <a:gd name="connsiteX12" fmla="*/ 325440 w 414197"/>
              <a:gd name="connsiteY12" fmla="*/ 207094 h 414183"/>
              <a:gd name="connsiteX13" fmla="*/ 290831 w 414197"/>
              <a:gd name="connsiteY13" fmla="*/ 123372 h 414183"/>
              <a:gd name="connsiteX14" fmla="*/ 207094 w 414197"/>
              <a:gd name="connsiteY14" fmla="*/ 88744 h 414183"/>
              <a:gd name="connsiteX15" fmla="*/ 123373 w 414197"/>
              <a:gd name="connsiteY15" fmla="*/ 123372 h 414183"/>
              <a:gd name="connsiteX16" fmla="*/ 88744 w 414197"/>
              <a:gd name="connsiteY16" fmla="*/ 207094 h 414183"/>
              <a:gd name="connsiteX17" fmla="*/ 123373 w 414197"/>
              <a:gd name="connsiteY17" fmla="*/ 290816 h 414183"/>
              <a:gd name="connsiteX18" fmla="*/ 207094 w 414197"/>
              <a:gd name="connsiteY18" fmla="*/ 325430 h 414183"/>
              <a:gd name="connsiteX19" fmla="*/ 290831 w 414197"/>
              <a:gd name="connsiteY19" fmla="*/ 290816 h 41418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</a:cxnLst>
            <a:rect l="l" t="t" r="r" b="b"/>
            <a:pathLst>
              <a:path w="414197" h="414183">
                <a:moveTo>
                  <a:pt x="414198" y="414183"/>
                </a:moveTo>
                <a:lnTo>
                  <a:pt x="325440" y="414183"/>
                </a:lnTo>
                <a:lnTo>
                  <a:pt x="325440" y="377504"/>
                </a:lnTo>
                <a:cubicBezTo>
                  <a:pt x="291126" y="401962"/>
                  <a:pt x="251678" y="414183"/>
                  <a:pt x="207094" y="414183"/>
                </a:cubicBezTo>
                <a:cubicBezTo>
                  <a:pt x="149895" y="414183"/>
                  <a:pt x="101079" y="393973"/>
                  <a:pt x="60644" y="353539"/>
                </a:cubicBezTo>
                <a:cubicBezTo>
                  <a:pt x="20210" y="313105"/>
                  <a:pt x="0" y="264293"/>
                  <a:pt x="0" y="207094"/>
                </a:cubicBezTo>
                <a:cubicBezTo>
                  <a:pt x="0" y="149895"/>
                  <a:pt x="20210" y="101078"/>
                  <a:pt x="60644" y="60644"/>
                </a:cubicBezTo>
                <a:cubicBezTo>
                  <a:pt x="101079" y="20210"/>
                  <a:pt x="149895" y="0"/>
                  <a:pt x="207094" y="0"/>
                </a:cubicBezTo>
                <a:cubicBezTo>
                  <a:pt x="264294" y="0"/>
                  <a:pt x="313110" y="20210"/>
                  <a:pt x="353540" y="60644"/>
                </a:cubicBezTo>
                <a:cubicBezTo>
                  <a:pt x="393973" y="101078"/>
                  <a:pt x="414198" y="149895"/>
                  <a:pt x="414198" y="207094"/>
                </a:cubicBezTo>
                <a:lnTo>
                  <a:pt x="414198" y="414183"/>
                </a:lnTo>
                <a:close/>
                <a:moveTo>
                  <a:pt x="290831" y="290816"/>
                </a:moveTo>
                <a:cubicBezTo>
                  <a:pt x="313909" y="267738"/>
                  <a:pt x="325440" y="239836"/>
                  <a:pt x="325440" y="207094"/>
                </a:cubicBezTo>
                <a:cubicBezTo>
                  <a:pt x="325440" y="174352"/>
                  <a:pt x="313909" y="146450"/>
                  <a:pt x="290831" y="123372"/>
                </a:cubicBezTo>
                <a:cubicBezTo>
                  <a:pt x="267753" y="100290"/>
                  <a:pt x="239836" y="88744"/>
                  <a:pt x="207094" y="88744"/>
                </a:cubicBezTo>
                <a:cubicBezTo>
                  <a:pt x="174352" y="88744"/>
                  <a:pt x="146450" y="100290"/>
                  <a:pt x="123373" y="123372"/>
                </a:cubicBezTo>
                <a:cubicBezTo>
                  <a:pt x="100290" y="146450"/>
                  <a:pt x="88744" y="174352"/>
                  <a:pt x="88744" y="207094"/>
                </a:cubicBezTo>
                <a:cubicBezTo>
                  <a:pt x="88744" y="239836"/>
                  <a:pt x="100290" y="267738"/>
                  <a:pt x="123373" y="290816"/>
                </a:cubicBezTo>
                <a:cubicBezTo>
                  <a:pt x="146450" y="313894"/>
                  <a:pt x="174352" y="325430"/>
                  <a:pt x="207094" y="325430"/>
                </a:cubicBezTo>
                <a:cubicBezTo>
                  <a:pt x="239836" y="325430"/>
                  <a:pt x="267753" y="313894"/>
                  <a:pt x="290831" y="290816"/>
                </a:cubicBezTo>
              </a:path>
            </a:pathLst>
          </a:custGeom>
          <a:solidFill>
            <a:srgbClr val="FFFFFF"/>
          </a:solidFill>
          <a:ln w="9696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21" name="Forma libre: forma 20">
            <a:extLst>
              <a:ext uri="{FF2B5EF4-FFF2-40B4-BE49-F238E27FC236}">
                <a16:creationId xmlns:a16="http://schemas.microsoft.com/office/drawing/2014/main" id="{349D629A-67EB-91BB-3067-68373B3F3ED8}"/>
              </a:ext>
            </a:extLst>
          </xdr:cNvPr>
          <xdr:cNvSpPr/>
        </xdr:nvSpPr>
        <xdr:spPr>
          <a:xfrm>
            <a:off x="5576832" y="439890"/>
            <a:ext cx="88758" cy="502955"/>
          </a:xfrm>
          <a:custGeom>
            <a:avLst/>
            <a:gdLst>
              <a:gd name="connsiteX0" fmla="*/ 88758 w 88758"/>
              <a:gd name="connsiteY0" fmla="*/ 88758 h 502955"/>
              <a:gd name="connsiteX1" fmla="*/ 0 w 88758"/>
              <a:gd name="connsiteY1" fmla="*/ 88758 h 502955"/>
              <a:gd name="connsiteX2" fmla="*/ 0 w 88758"/>
              <a:gd name="connsiteY2" fmla="*/ 0 h 502955"/>
              <a:gd name="connsiteX3" fmla="*/ 88758 w 88758"/>
              <a:gd name="connsiteY3" fmla="*/ 0 h 502955"/>
              <a:gd name="connsiteX4" fmla="*/ 88758 w 88758"/>
              <a:gd name="connsiteY4" fmla="*/ 88758 h 502955"/>
              <a:gd name="connsiteX5" fmla="*/ 88758 w 88758"/>
              <a:gd name="connsiteY5" fmla="*/ 502956 h 502955"/>
              <a:gd name="connsiteX6" fmla="*/ 0 w 88758"/>
              <a:gd name="connsiteY6" fmla="*/ 502956 h 502955"/>
              <a:gd name="connsiteX7" fmla="*/ 0 w 88758"/>
              <a:gd name="connsiteY7" fmla="*/ 118346 h 502955"/>
              <a:gd name="connsiteX8" fmla="*/ 88758 w 88758"/>
              <a:gd name="connsiteY8" fmla="*/ 118346 h 502955"/>
              <a:gd name="connsiteX9" fmla="*/ 88758 w 88758"/>
              <a:gd name="connsiteY9" fmla="*/ 502956 h 50295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88758" h="502955">
                <a:moveTo>
                  <a:pt x="88758" y="88758"/>
                </a:moveTo>
                <a:lnTo>
                  <a:pt x="0" y="88758"/>
                </a:lnTo>
                <a:lnTo>
                  <a:pt x="0" y="0"/>
                </a:lnTo>
                <a:lnTo>
                  <a:pt x="88758" y="0"/>
                </a:lnTo>
                <a:lnTo>
                  <a:pt x="88758" y="88758"/>
                </a:lnTo>
                <a:close/>
                <a:moveTo>
                  <a:pt x="88758" y="502956"/>
                </a:moveTo>
                <a:lnTo>
                  <a:pt x="0" y="502956"/>
                </a:lnTo>
                <a:lnTo>
                  <a:pt x="0" y="118346"/>
                </a:lnTo>
                <a:lnTo>
                  <a:pt x="88758" y="118346"/>
                </a:lnTo>
                <a:lnTo>
                  <a:pt x="88758" y="502956"/>
                </a:lnTo>
                <a:close/>
              </a:path>
            </a:pathLst>
          </a:custGeom>
          <a:solidFill>
            <a:srgbClr val="FFFFFF"/>
          </a:solidFill>
          <a:ln w="9696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</xdr:grpSp>
    <xdr:clientData/>
  </xdr:twoCellAnchor>
  <xdr:twoCellAnchor>
    <xdr:from>
      <xdr:col>2</xdr:col>
      <xdr:colOff>567531</xdr:colOff>
      <xdr:row>2</xdr:row>
      <xdr:rowOff>373839</xdr:rowOff>
    </xdr:from>
    <xdr:to>
      <xdr:col>2</xdr:col>
      <xdr:colOff>981743</xdr:colOff>
      <xdr:row>2</xdr:row>
      <xdr:rowOff>788036</xdr:rowOff>
    </xdr:to>
    <xdr:sp macro="" textlink="">
      <xdr:nvSpPr>
        <xdr:cNvPr id="22" name="Forma libre: forma 21">
          <a:extLst>
            <a:ext uri="{FF2B5EF4-FFF2-40B4-BE49-F238E27FC236}">
              <a16:creationId xmlns:a16="http://schemas.microsoft.com/office/drawing/2014/main" id="{ACAC46F7-41F6-B1C0-1DA9-3F1FBA60D580}"/>
            </a:ext>
          </a:extLst>
        </xdr:cNvPr>
        <xdr:cNvSpPr/>
      </xdr:nvSpPr>
      <xdr:spPr>
        <a:xfrm>
          <a:off x="3627437" y="945339"/>
          <a:ext cx="414212" cy="414197"/>
        </a:xfrm>
        <a:custGeom>
          <a:avLst/>
          <a:gdLst>
            <a:gd name="connsiteX0" fmla="*/ 353553 w 414212"/>
            <a:gd name="connsiteY0" fmla="*/ 60659 h 414197"/>
            <a:gd name="connsiteX1" fmla="*/ 414212 w 414212"/>
            <a:gd name="connsiteY1" fmla="*/ 207109 h 414197"/>
            <a:gd name="connsiteX2" fmla="*/ 353553 w 414212"/>
            <a:gd name="connsiteY2" fmla="*/ 353554 h 414197"/>
            <a:gd name="connsiteX3" fmla="*/ 207104 w 414212"/>
            <a:gd name="connsiteY3" fmla="*/ 414198 h 414197"/>
            <a:gd name="connsiteX4" fmla="*/ 60654 w 414212"/>
            <a:gd name="connsiteY4" fmla="*/ 353554 h 414197"/>
            <a:gd name="connsiteX5" fmla="*/ 0 w 414212"/>
            <a:gd name="connsiteY5" fmla="*/ 207109 h 414197"/>
            <a:gd name="connsiteX6" fmla="*/ 60654 w 414212"/>
            <a:gd name="connsiteY6" fmla="*/ 60659 h 414197"/>
            <a:gd name="connsiteX7" fmla="*/ 207104 w 414212"/>
            <a:gd name="connsiteY7" fmla="*/ 0 h 414197"/>
            <a:gd name="connsiteX8" fmla="*/ 353553 w 414212"/>
            <a:gd name="connsiteY8" fmla="*/ 60659 h 414197"/>
            <a:gd name="connsiteX9" fmla="*/ 207104 w 414212"/>
            <a:gd name="connsiteY9" fmla="*/ 88758 h 414197"/>
            <a:gd name="connsiteX10" fmla="*/ 123367 w 414212"/>
            <a:gd name="connsiteY10" fmla="*/ 123372 h 414197"/>
            <a:gd name="connsiteX11" fmla="*/ 88752 w 414212"/>
            <a:gd name="connsiteY11" fmla="*/ 207109 h 414197"/>
            <a:gd name="connsiteX12" fmla="*/ 123367 w 414212"/>
            <a:gd name="connsiteY12" fmla="*/ 290830 h 414197"/>
            <a:gd name="connsiteX13" fmla="*/ 207104 w 414212"/>
            <a:gd name="connsiteY13" fmla="*/ 325440 h 414197"/>
            <a:gd name="connsiteX14" fmla="*/ 290825 w 414212"/>
            <a:gd name="connsiteY14" fmla="*/ 290830 h 414197"/>
            <a:gd name="connsiteX15" fmla="*/ 325440 w 414212"/>
            <a:gd name="connsiteY15" fmla="*/ 207109 h 414197"/>
            <a:gd name="connsiteX16" fmla="*/ 290825 w 414212"/>
            <a:gd name="connsiteY16" fmla="*/ 123372 h 414197"/>
            <a:gd name="connsiteX17" fmla="*/ 207104 w 414212"/>
            <a:gd name="connsiteY17" fmla="*/ 88758 h 4141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414212" h="414197">
              <a:moveTo>
                <a:pt x="353553" y="60659"/>
              </a:moveTo>
              <a:cubicBezTo>
                <a:pt x="393988" y="101093"/>
                <a:pt x="414212" y="149910"/>
                <a:pt x="414212" y="207109"/>
              </a:cubicBezTo>
              <a:cubicBezTo>
                <a:pt x="414212" y="264308"/>
                <a:pt x="393988" y="313120"/>
                <a:pt x="353553" y="353554"/>
              </a:cubicBezTo>
              <a:cubicBezTo>
                <a:pt x="313119" y="393988"/>
                <a:pt x="264288" y="414198"/>
                <a:pt x="207104" y="414198"/>
              </a:cubicBezTo>
              <a:cubicBezTo>
                <a:pt x="149904" y="414198"/>
                <a:pt x="101073" y="393988"/>
                <a:pt x="60654" y="353554"/>
              </a:cubicBezTo>
              <a:cubicBezTo>
                <a:pt x="20209" y="313120"/>
                <a:pt x="0" y="264308"/>
                <a:pt x="0" y="207109"/>
              </a:cubicBezTo>
              <a:cubicBezTo>
                <a:pt x="0" y="149910"/>
                <a:pt x="20209" y="101093"/>
                <a:pt x="60654" y="60659"/>
              </a:cubicBezTo>
              <a:cubicBezTo>
                <a:pt x="101073" y="20224"/>
                <a:pt x="149904" y="0"/>
                <a:pt x="207104" y="0"/>
              </a:cubicBezTo>
              <a:cubicBezTo>
                <a:pt x="264288" y="0"/>
                <a:pt x="313119" y="20224"/>
                <a:pt x="353553" y="60659"/>
              </a:cubicBezTo>
              <a:moveTo>
                <a:pt x="207104" y="88758"/>
              </a:moveTo>
              <a:cubicBezTo>
                <a:pt x="174362" y="88758"/>
                <a:pt x="146460" y="100304"/>
                <a:pt x="123367" y="123372"/>
              </a:cubicBezTo>
              <a:cubicBezTo>
                <a:pt x="100304" y="146465"/>
                <a:pt x="88752" y="174367"/>
                <a:pt x="88752" y="207109"/>
              </a:cubicBezTo>
              <a:cubicBezTo>
                <a:pt x="88752" y="239850"/>
                <a:pt x="100304" y="267753"/>
                <a:pt x="123367" y="290830"/>
              </a:cubicBezTo>
              <a:cubicBezTo>
                <a:pt x="146460" y="313908"/>
                <a:pt x="174362" y="325440"/>
                <a:pt x="207104" y="325440"/>
              </a:cubicBezTo>
              <a:cubicBezTo>
                <a:pt x="239845" y="325440"/>
                <a:pt x="267747" y="313908"/>
                <a:pt x="290825" y="290830"/>
              </a:cubicBezTo>
              <a:cubicBezTo>
                <a:pt x="313908" y="267753"/>
                <a:pt x="325440" y="239850"/>
                <a:pt x="325440" y="207109"/>
              </a:cubicBezTo>
              <a:cubicBezTo>
                <a:pt x="325440" y="174367"/>
                <a:pt x="313908" y="146465"/>
                <a:pt x="290825" y="123372"/>
              </a:cubicBezTo>
              <a:cubicBezTo>
                <a:pt x="267747" y="100304"/>
                <a:pt x="239845" y="88758"/>
                <a:pt x="207104" y="88758"/>
              </a:cubicBezTo>
            </a:path>
          </a:pathLst>
        </a:custGeom>
        <a:noFill/>
        <a:ln w="9696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>
    <xdr:from>
      <xdr:col>1</xdr:col>
      <xdr:colOff>2022599</xdr:colOff>
      <xdr:row>1</xdr:row>
      <xdr:rowOff>338136</xdr:rowOff>
    </xdr:from>
    <xdr:to>
      <xdr:col>1</xdr:col>
      <xdr:colOff>2436811</xdr:colOff>
      <xdr:row>2</xdr:row>
      <xdr:rowOff>371333</xdr:rowOff>
    </xdr:to>
    <xdr:sp macro="" textlink="">
      <xdr:nvSpPr>
        <xdr:cNvPr id="23" name="Forma libre: forma 22">
          <a:extLst>
            <a:ext uri="{FF2B5EF4-FFF2-40B4-BE49-F238E27FC236}">
              <a16:creationId xmlns:a16="http://schemas.microsoft.com/office/drawing/2014/main" id="{EBB1A009-9D99-A145-88EF-B21DFD0A698C}"/>
            </a:ext>
          </a:extLst>
        </xdr:cNvPr>
        <xdr:cNvSpPr/>
      </xdr:nvSpPr>
      <xdr:spPr>
        <a:xfrm>
          <a:off x="2141662" y="528636"/>
          <a:ext cx="414212" cy="414197"/>
        </a:xfrm>
        <a:custGeom>
          <a:avLst/>
          <a:gdLst>
            <a:gd name="connsiteX0" fmla="*/ 353553 w 414212"/>
            <a:gd name="connsiteY0" fmla="*/ 60659 h 414197"/>
            <a:gd name="connsiteX1" fmla="*/ 414213 w 414212"/>
            <a:gd name="connsiteY1" fmla="*/ 207109 h 414197"/>
            <a:gd name="connsiteX2" fmla="*/ 353553 w 414212"/>
            <a:gd name="connsiteY2" fmla="*/ 353554 h 414197"/>
            <a:gd name="connsiteX3" fmla="*/ 207104 w 414212"/>
            <a:gd name="connsiteY3" fmla="*/ 414198 h 414197"/>
            <a:gd name="connsiteX4" fmla="*/ 60654 w 414212"/>
            <a:gd name="connsiteY4" fmla="*/ 353554 h 414197"/>
            <a:gd name="connsiteX5" fmla="*/ 0 w 414212"/>
            <a:gd name="connsiteY5" fmla="*/ 207109 h 414197"/>
            <a:gd name="connsiteX6" fmla="*/ 60654 w 414212"/>
            <a:gd name="connsiteY6" fmla="*/ 60659 h 414197"/>
            <a:gd name="connsiteX7" fmla="*/ 207104 w 414212"/>
            <a:gd name="connsiteY7" fmla="*/ 0 h 414197"/>
            <a:gd name="connsiteX8" fmla="*/ 353553 w 414212"/>
            <a:gd name="connsiteY8" fmla="*/ 60659 h 414197"/>
            <a:gd name="connsiteX9" fmla="*/ 207104 w 414212"/>
            <a:gd name="connsiteY9" fmla="*/ 88758 h 414197"/>
            <a:gd name="connsiteX10" fmla="*/ 123367 w 414212"/>
            <a:gd name="connsiteY10" fmla="*/ 123372 h 414197"/>
            <a:gd name="connsiteX11" fmla="*/ 88753 w 414212"/>
            <a:gd name="connsiteY11" fmla="*/ 207109 h 414197"/>
            <a:gd name="connsiteX12" fmla="*/ 123367 w 414212"/>
            <a:gd name="connsiteY12" fmla="*/ 290830 h 414197"/>
            <a:gd name="connsiteX13" fmla="*/ 207104 w 414212"/>
            <a:gd name="connsiteY13" fmla="*/ 325440 h 414197"/>
            <a:gd name="connsiteX14" fmla="*/ 290825 w 414212"/>
            <a:gd name="connsiteY14" fmla="*/ 290830 h 414197"/>
            <a:gd name="connsiteX15" fmla="*/ 325439 w 414212"/>
            <a:gd name="connsiteY15" fmla="*/ 207109 h 414197"/>
            <a:gd name="connsiteX16" fmla="*/ 290825 w 414212"/>
            <a:gd name="connsiteY16" fmla="*/ 123372 h 414197"/>
            <a:gd name="connsiteX17" fmla="*/ 207104 w 414212"/>
            <a:gd name="connsiteY17" fmla="*/ 88758 h 4141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414212" h="414197">
              <a:moveTo>
                <a:pt x="353553" y="60659"/>
              </a:moveTo>
              <a:cubicBezTo>
                <a:pt x="393988" y="101093"/>
                <a:pt x="414213" y="149910"/>
                <a:pt x="414213" y="207109"/>
              </a:cubicBezTo>
              <a:cubicBezTo>
                <a:pt x="414213" y="264308"/>
                <a:pt x="393988" y="313120"/>
                <a:pt x="353553" y="353554"/>
              </a:cubicBezTo>
              <a:cubicBezTo>
                <a:pt x="313120" y="393988"/>
                <a:pt x="264288" y="414198"/>
                <a:pt x="207104" y="414198"/>
              </a:cubicBezTo>
              <a:cubicBezTo>
                <a:pt x="149904" y="414198"/>
                <a:pt x="101073" y="393988"/>
                <a:pt x="60654" y="353554"/>
              </a:cubicBezTo>
              <a:cubicBezTo>
                <a:pt x="20210" y="313120"/>
                <a:pt x="0" y="264308"/>
                <a:pt x="0" y="207109"/>
              </a:cubicBezTo>
              <a:cubicBezTo>
                <a:pt x="0" y="149910"/>
                <a:pt x="20210" y="101093"/>
                <a:pt x="60654" y="60659"/>
              </a:cubicBezTo>
              <a:cubicBezTo>
                <a:pt x="101073" y="20225"/>
                <a:pt x="149904" y="0"/>
                <a:pt x="207104" y="0"/>
              </a:cubicBezTo>
              <a:cubicBezTo>
                <a:pt x="264288" y="0"/>
                <a:pt x="313120" y="20225"/>
                <a:pt x="353553" y="60659"/>
              </a:cubicBezTo>
              <a:moveTo>
                <a:pt x="207104" y="88758"/>
              </a:moveTo>
              <a:cubicBezTo>
                <a:pt x="174362" y="88758"/>
                <a:pt x="146460" y="100304"/>
                <a:pt x="123367" y="123372"/>
              </a:cubicBezTo>
              <a:cubicBezTo>
                <a:pt x="100304" y="146465"/>
                <a:pt x="88753" y="174367"/>
                <a:pt x="88753" y="207109"/>
              </a:cubicBezTo>
              <a:cubicBezTo>
                <a:pt x="88753" y="239850"/>
                <a:pt x="100304" y="267753"/>
                <a:pt x="123367" y="290830"/>
              </a:cubicBezTo>
              <a:cubicBezTo>
                <a:pt x="146460" y="313908"/>
                <a:pt x="174362" y="325440"/>
                <a:pt x="207104" y="325440"/>
              </a:cubicBezTo>
              <a:cubicBezTo>
                <a:pt x="239845" y="325440"/>
                <a:pt x="267747" y="313908"/>
                <a:pt x="290825" y="290830"/>
              </a:cubicBezTo>
              <a:cubicBezTo>
                <a:pt x="313908" y="267753"/>
                <a:pt x="325439" y="239850"/>
                <a:pt x="325439" y="207109"/>
              </a:cubicBezTo>
              <a:cubicBezTo>
                <a:pt x="325439" y="174367"/>
                <a:pt x="313908" y="146465"/>
                <a:pt x="290825" y="123372"/>
              </a:cubicBezTo>
              <a:cubicBezTo>
                <a:pt x="267747" y="100304"/>
                <a:pt x="239845" y="88758"/>
                <a:pt x="207104" y="88758"/>
              </a:cubicBezTo>
            </a:path>
          </a:pathLst>
        </a:custGeom>
        <a:noFill/>
        <a:ln w="9696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>
    <xdr:from>
      <xdr:col>3</xdr:col>
      <xdr:colOff>867371</xdr:colOff>
      <xdr:row>1</xdr:row>
      <xdr:rowOff>352942</xdr:rowOff>
    </xdr:from>
    <xdr:to>
      <xdr:col>3</xdr:col>
      <xdr:colOff>1281583</xdr:colOff>
      <xdr:row>2</xdr:row>
      <xdr:rowOff>386139</xdr:rowOff>
    </xdr:to>
    <xdr:sp macro="" textlink="">
      <xdr:nvSpPr>
        <xdr:cNvPr id="24" name="Forma libre: forma 23">
          <a:extLst>
            <a:ext uri="{FF2B5EF4-FFF2-40B4-BE49-F238E27FC236}">
              <a16:creationId xmlns:a16="http://schemas.microsoft.com/office/drawing/2014/main" id="{BF16E46B-1849-9CC6-0FF8-321478DA44D9}"/>
            </a:ext>
          </a:extLst>
        </xdr:cNvPr>
        <xdr:cNvSpPr/>
      </xdr:nvSpPr>
      <xdr:spPr>
        <a:xfrm>
          <a:off x="5665590" y="543442"/>
          <a:ext cx="414212" cy="414197"/>
        </a:xfrm>
        <a:custGeom>
          <a:avLst/>
          <a:gdLst>
            <a:gd name="connsiteX0" fmla="*/ 353553 w 414212"/>
            <a:gd name="connsiteY0" fmla="*/ 60659 h 414197"/>
            <a:gd name="connsiteX1" fmla="*/ 414212 w 414212"/>
            <a:gd name="connsiteY1" fmla="*/ 207109 h 414197"/>
            <a:gd name="connsiteX2" fmla="*/ 353553 w 414212"/>
            <a:gd name="connsiteY2" fmla="*/ 353554 h 414197"/>
            <a:gd name="connsiteX3" fmla="*/ 207104 w 414212"/>
            <a:gd name="connsiteY3" fmla="*/ 414198 h 414197"/>
            <a:gd name="connsiteX4" fmla="*/ 60654 w 414212"/>
            <a:gd name="connsiteY4" fmla="*/ 353554 h 414197"/>
            <a:gd name="connsiteX5" fmla="*/ 0 w 414212"/>
            <a:gd name="connsiteY5" fmla="*/ 207109 h 414197"/>
            <a:gd name="connsiteX6" fmla="*/ 60654 w 414212"/>
            <a:gd name="connsiteY6" fmla="*/ 60659 h 414197"/>
            <a:gd name="connsiteX7" fmla="*/ 207104 w 414212"/>
            <a:gd name="connsiteY7" fmla="*/ 0 h 414197"/>
            <a:gd name="connsiteX8" fmla="*/ 353553 w 414212"/>
            <a:gd name="connsiteY8" fmla="*/ 60659 h 414197"/>
            <a:gd name="connsiteX9" fmla="*/ 207104 w 414212"/>
            <a:gd name="connsiteY9" fmla="*/ 88758 h 414197"/>
            <a:gd name="connsiteX10" fmla="*/ 123367 w 414212"/>
            <a:gd name="connsiteY10" fmla="*/ 123372 h 414197"/>
            <a:gd name="connsiteX11" fmla="*/ 88752 w 414212"/>
            <a:gd name="connsiteY11" fmla="*/ 207109 h 414197"/>
            <a:gd name="connsiteX12" fmla="*/ 123367 w 414212"/>
            <a:gd name="connsiteY12" fmla="*/ 290830 h 414197"/>
            <a:gd name="connsiteX13" fmla="*/ 207104 w 414212"/>
            <a:gd name="connsiteY13" fmla="*/ 325440 h 414197"/>
            <a:gd name="connsiteX14" fmla="*/ 290825 w 414212"/>
            <a:gd name="connsiteY14" fmla="*/ 290830 h 414197"/>
            <a:gd name="connsiteX15" fmla="*/ 325439 w 414212"/>
            <a:gd name="connsiteY15" fmla="*/ 207109 h 414197"/>
            <a:gd name="connsiteX16" fmla="*/ 290825 w 414212"/>
            <a:gd name="connsiteY16" fmla="*/ 123372 h 414197"/>
            <a:gd name="connsiteX17" fmla="*/ 207104 w 414212"/>
            <a:gd name="connsiteY17" fmla="*/ 88758 h 4141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414212" h="414197">
              <a:moveTo>
                <a:pt x="353553" y="60659"/>
              </a:moveTo>
              <a:cubicBezTo>
                <a:pt x="393988" y="101093"/>
                <a:pt x="414212" y="149910"/>
                <a:pt x="414212" y="207109"/>
              </a:cubicBezTo>
              <a:cubicBezTo>
                <a:pt x="414212" y="264308"/>
                <a:pt x="393988" y="313120"/>
                <a:pt x="353553" y="353554"/>
              </a:cubicBezTo>
              <a:cubicBezTo>
                <a:pt x="313119" y="393988"/>
                <a:pt x="264287" y="414198"/>
                <a:pt x="207104" y="414198"/>
              </a:cubicBezTo>
              <a:cubicBezTo>
                <a:pt x="149904" y="414198"/>
                <a:pt x="101072" y="393988"/>
                <a:pt x="60654" y="353554"/>
              </a:cubicBezTo>
              <a:cubicBezTo>
                <a:pt x="20209" y="313120"/>
                <a:pt x="0" y="264308"/>
                <a:pt x="0" y="207109"/>
              </a:cubicBezTo>
              <a:cubicBezTo>
                <a:pt x="0" y="149910"/>
                <a:pt x="20209" y="101093"/>
                <a:pt x="60654" y="60659"/>
              </a:cubicBezTo>
              <a:cubicBezTo>
                <a:pt x="101072" y="20224"/>
                <a:pt x="149904" y="0"/>
                <a:pt x="207104" y="0"/>
              </a:cubicBezTo>
              <a:cubicBezTo>
                <a:pt x="264287" y="0"/>
                <a:pt x="313119" y="20224"/>
                <a:pt x="353553" y="60659"/>
              </a:cubicBezTo>
              <a:moveTo>
                <a:pt x="207104" y="88758"/>
              </a:moveTo>
              <a:cubicBezTo>
                <a:pt x="174362" y="88758"/>
                <a:pt x="146460" y="100304"/>
                <a:pt x="123367" y="123372"/>
              </a:cubicBezTo>
              <a:cubicBezTo>
                <a:pt x="100304" y="146465"/>
                <a:pt x="88752" y="174367"/>
                <a:pt x="88752" y="207109"/>
              </a:cubicBezTo>
              <a:cubicBezTo>
                <a:pt x="88752" y="239850"/>
                <a:pt x="100304" y="267753"/>
                <a:pt x="123367" y="290830"/>
              </a:cubicBezTo>
              <a:cubicBezTo>
                <a:pt x="146460" y="313908"/>
                <a:pt x="174362" y="325440"/>
                <a:pt x="207104" y="325440"/>
              </a:cubicBezTo>
              <a:cubicBezTo>
                <a:pt x="239845" y="325440"/>
                <a:pt x="267747" y="313908"/>
                <a:pt x="290825" y="290830"/>
              </a:cubicBezTo>
              <a:cubicBezTo>
                <a:pt x="313908" y="267753"/>
                <a:pt x="325439" y="239850"/>
                <a:pt x="325439" y="207109"/>
              </a:cubicBezTo>
              <a:cubicBezTo>
                <a:pt x="325439" y="174367"/>
                <a:pt x="313908" y="146465"/>
                <a:pt x="290825" y="123372"/>
              </a:cubicBezTo>
              <a:cubicBezTo>
                <a:pt x="267747" y="100304"/>
                <a:pt x="239845" y="88758"/>
                <a:pt x="207104" y="88758"/>
              </a:cubicBezTo>
            </a:path>
          </a:pathLst>
        </a:custGeom>
        <a:noFill/>
        <a:ln w="9696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>
    <xdr:from>
      <xdr:col>2</xdr:col>
      <xdr:colOff>289548</xdr:colOff>
      <xdr:row>0</xdr:row>
      <xdr:rowOff>104931</xdr:rowOff>
    </xdr:from>
    <xdr:to>
      <xdr:col>2</xdr:col>
      <xdr:colOff>703760</xdr:colOff>
      <xdr:row>1</xdr:row>
      <xdr:rowOff>328628</xdr:rowOff>
    </xdr:to>
    <xdr:sp macro="" textlink="">
      <xdr:nvSpPr>
        <xdr:cNvPr id="25" name="Forma libre: forma 24">
          <a:extLst>
            <a:ext uri="{FF2B5EF4-FFF2-40B4-BE49-F238E27FC236}">
              <a16:creationId xmlns:a16="http://schemas.microsoft.com/office/drawing/2014/main" id="{9D707596-78CD-278B-217C-ED82A8F15924}"/>
            </a:ext>
          </a:extLst>
        </xdr:cNvPr>
        <xdr:cNvSpPr/>
      </xdr:nvSpPr>
      <xdr:spPr>
        <a:xfrm>
          <a:off x="3349454" y="104931"/>
          <a:ext cx="414212" cy="414197"/>
        </a:xfrm>
        <a:custGeom>
          <a:avLst/>
          <a:gdLst>
            <a:gd name="connsiteX0" fmla="*/ 353553 w 414212"/>
            <a:gd name="connsiteY0" fmla="*/ 60659 h 414197"/>
            <a:gd name="connsiteX1" fmla="*/ 414212 w 414212"/>
            <a:gd name="connsiteY1" fmla="*/ 207109 h 414197"/>
            <a:gd name="connsiteX2" fmla="*/ 353553 w 414212"/>
            <a:gd name="connsiteY2" fmla="*/ 353554 h 414197"/>
            <a:gd name="connsiteX3" fmla="*/ 207104 w 414212"/>
            <a:gd name="connsiteY3" fmla="*/ 414198 h 414197"/>
            <a:gd name="connsiteX4" fmla="*/ 60654 w 414212"/>
            <a:gd name="connsiteY4" fmla="*/ 353554 h 414197"/>
            <a:gd name="connsiteX5" fmla="*/ 0 w 414212"/>
            <a:gd name="connsiteY5" fmla="*/ 207109 h 414197"/>
            <a:gd name="connsiteX6" fmla="*/ 60654 w 414212"/>
            <a:gd name="connsiteY6" fmla="*/ 60659 h 414197"/>
            <a:gd name="connsiteX7" fmla="*/ 207104 w 414212"/>
            <a:gd name="connsiteY7" fmla="*/ 0 h 414197"/>
            <a:gd name="connsiteX8" fmla="*/ 353553 w 414212"/>
            <a:gd name="connsiteY8" fmla="*/ 60659 h 414197"/>
            <a:gd name="connsiteX9" fmla="*/ 207104 w 414212"/>
            <a:gd name="connsiteY9" fmla="*/ 88758 h 414197"/>
            <a:gd name="connsiteX10" fmla="*/ 123367 w 414212"/>
            <a:gd name="connsiteY10" fmla="*/ 123372 h 414197"/>
            <a:gd name="connsiteX11" fmla="*/ 88753 w 414212"/>
            <a:gd name="connsiteY11" fmla="*/ 207109 h 414197"/>
            <a:gd name="connsiteX12" fmla="*/ 123367 w 414212"/>
            <a:gd name="connsiteY12" fmla="*/ 290830 h 414197"/>
            <a:gd name="connsiteX13" fmla="*/ 207104 w 414212"/>
            <a:gd name="connsiteY13" fmla="*/ 325440 h 414197"/>
            <a:gd name="connsiteX14" fmla="*/ 290825 w 414212"/>
            <a:gd name="connsiteY14" fmla="*/ 290830 h 414197"/>
            <a:gd name="connsiteX15" fmla="*/ 325440 w 414212"/>
            <a:gd name="connsiteY15" fmla="*/ 207109 h 414197"/>
            <a:gd name="connsiteX16" fmla="*/ 290825 w 414212"/>
            <a:gd name="connsiteY16" fmla="*/ 123372 h 414197"/>
            <a:gd name="connsiteX17" fmla="*/ 207104 w 414212"/>
            <a:gd name="connsiteY17" fmla="*/ 88758 h 4141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414212" h="414197">
              <a:moveTo>
                <a:pt x="353553" y="60659"/>
              </a:moveTo>
              <a:cubicBezTo>
                <a:pt x="393988" y="101093"/>
                <a:pt x="414212" y="149910"/>
                <a:pt x="414212" y="207109"/>
              </a:cubicBezTo>
              <a:cubicBezTo>
                <a:pt x="414212" y="264308"/>
                <a:pt x="393988" y="313120"/>
                <a:pt x="353553" y="353554"/>
              </a:cubicBezTo>
              <a:cubicBezTo>
                <a:pt x="313119" y="393988"/>
                <a:pt x="264288" y="414198"/>
                <a:pt x="207104" y="414198"/>
              </a:cubicBezTo>
              <a:cubicBezTo>
                <a:pt x="149904" y="414198"/>
                <a:pt x="101073" y="393988"/>
                <a:pt x="60654" y="353554"/>
              </a:cubicBezTo>
              <a:cubicBezTo>
                <a:pt x="20210" y="313120"/>
                <a:pt x="0" y="264308"/>
                <a:pt x="0" y="207109"/>
              </a:cubicBezTo>
              <a:cubicBezTo>
                <a:pt x="0" y="149910"/>
                <a:pt x="20210" y="101093"/>
                <a:pt x="60654" y="60659"/>
              </a:cubicBezTo>
              <a:cubicBezTo>
                <a:pt x="101073" y="20224"/>
                <a:pt x="149904" y="0"/>
                <a:pt x="207104" y="0"/>
              </a:cubicBezTo>
              <a:cubicBezTo>
                <a:pt x="264288" y="0"/>
                <a:pt x="313119" y="20224"/>
                <a:pt x="353553" y="60659"/>
              </a:cubicBezTo>
              <a:moveTo>
                <a:pt x="207104" y="88758"/>
              </a:moveTo>
              <a:cubicBezTo>
                <a:pt x="174362" y="88758"/>
                <a:pt x="146460" y="100304"/>
                <a:pt x="123367" y="123372"/>
              </a:cubicBezTo>
              <a:cubicBezTo>
                <a:pt x="100304" y="146465"/>
                <a:pt x="88753" y="174367"/>
                <a:pt x="88753" y="207109"/>
              </a:cubicBezTo>
              <a:cubicBezTo>
                <a:pt x="88753" y="239850"/>
                <a:pt x="100304" y="267753"/>
                <a:pt x="123367" y="290830"/>
              </a:cubicBezTo>
              <a:cubicBezTo>
                <a:pt x="146460" y="313908"/>
                <a:pt x="174362" y="325440"/>
                <a:pt x="207104" y="325440"/>
              </a:cubicBezTo>
              <a:cubicBezTo>
                <a:pt x="239845" y="325440"/>
                <a:pt x="267747" y="313908"/>
                <a:pt x="290825" y="290830"/>
              </a:cubicBezTo>
              <a:cubicBezTo>
                <a:pt x="313908" y="267753"/>
                <a:pt x="325440" y="239850"/>
                <a:pt x="325440" y="207109"/>
              </a:cubicBezTo>
              <a:cubicBezTo>
                <a:pt x="325440" y="174367"/>
                <a:pt x="313908" y="146465"/>
                <a:pt x="290825" y="123372"/>
              </a:cubicBezTo>
              <a:cubicBezTo>
                <a:pt x="267747" y="100304"/>
                <a:pt x="239845" y="88758"/>
                <a:pt x="207104" y="88758"/>
              </a:cubicBezTo>
            </a:path>
          </a:pathLst>
        </a:custGeom>
        <a:noFill/>
        <a:ln w="9696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 editAs="oneCell">
    <xdr:from>
      <xdr:col>1</xdr:col>
      <xdr:colOff>525780</xdr:colOff>
      <xdr:row>1</xdr:row>
      <xdr:rowOff>194983</xdr:rowOff>
    </xdr:from>
    <xdr:to>
      <xdr:col>3</xdr:col>
      <xdr:colOff>1676400</xdr:colOff>
      <xdr:row>4</xdr:row>
      <xdr:rowOff>284518</xdr:rowOff>
    </xdr:to>
    <xdr:pic>
      <xdr:nvPicPr>
        <xdr:cNvPr id="36" name="Gráfico 35">
          <a:extLst>
            <a:ext uri="{FF2B5EF4-FFF2-40B4-BE49-F238E27FC236}">
              <a16:creationId xmlns:a16="http://schemas.microsoft.com/office/drawing/2014/main" id="{792E1F7F-AD1C-130D-7555-40D68BE9B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37839" y="385483"/>
          <a:ext cx="5823473" cy="1445447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4</xdr:row>
      <xdr:rowOff>487680</xdr:rowOff>
    </xdr:from>
    <xdr:to>
      <xdr:col>5</xdr:col>
      <xdr:colOff>7620</xdr:colOff>
      <xdr:row>5</xdr:row>
      <xdr:rowOff>7620</xdr:rowOff>
    </xdr:to>
    <xdr:pic>
      <xdr:nvPicPr>
        <xdr:cNvPr id="38" name="Gráfico 37">
          <a:extLst>
            <a:ext uri="{FF2B5EF4-FFF2-40B4-BE49-F238E27FC236}">
              <a16:creationId xmlns:a16="http://schemas.microsoft.com/office/drawing/2014/main" id="{83052605-7EFF-2DAD-2AE3-E72E09762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6680" y="2034092"/>
          <a:ext cx="8159675" cy="91440"/>
        </a:xfrm>
        <a:prstGeom prst="rect">
          <a:avLst/>
        </a:prstGeom>
      </xdr:spPr>
    </xdr:pic>
    <xdr:clientData/>
  </xdr:twoCellAnchor>
  <xdr:twoCellAnchor>
    <xdr:from>
      <xdr:col>3</xdr:col>
      <xdr:colOff>1326411</xdr:colOff>
      <xdr:row>0</xdr:row>
      <xdr:rowOff>0</xdr:rowOff>
    </xdr:from>
    <xdr:to>
      <xdr:col>6</xdr:col>
      <xdr:colOff>80121</xdr:colOff>
      <xdr:row>4</xdr:row>
      <xdr:rowOff>570910</xdr:rowOff>
    </xdr:to>
    <xdr:grpSp>
      <xdr:nvGrpSpPr>
        <xdr:cNvPr id="32" name="Grupo 31">
          <a:extLst>
            <a:ext uri="{FF2B5EF4-FFF2-40B4-BE49-F238E27FC236}">
              <a16:creationId xmlns:a16="http://schemas.microsoft.com/office/drawing/2014/main" id="{12CEFABA-DEE1-CBB0-B856-41D1CF106A5A}"/>
            </a:ext>
          </a:extLst>
        </xdr:cNvPr>
        <xdr:cNvGrpSpPr/>
      </xdr:nvGrpSpPr>
      <xdr:grpSpPr>
        <a:xfrm>
          <a:off x="6111323" y="0"/>
          <a:ext cx="2339592" cy="2117322"/>
          <a:chOff x="6991585" y="0"/>
          <a:chExt cx="2347506" cy="2111970"/>
        </a:xfrm>
      </xdr:grpSpPr>
      <xdr:sp macro="" textlink="">
        <xdr:nvSpPr>
          <xdr:cNvPr id="28" name="Forma libre: forma 27">
            <a:extLst>
              <a:ext uri="{FF2B5EF4-FFF2-40B4-BE49-F238E27FC236}">
                <a16:creationId xmlns:a16="http://schemas.microsoft.com/office/drawing/2014/main" id="{69BCAB4E-6A0A-D031-CA54-EF88A33253CA}"/>
              </a:ext>
            </a:extLst>
          </xdr:cNvPr>
          <xdr:cNvSpPr/>
        </xdr:nvSpPr>
        <xdr:spPr>
          <a:xfrm>
            <a:off x="7322483" y="269312"/>
            <a:ext cx="1671872" cy="1665900"/>
          </a:xfrm>
          <a:custGeom>
            <a:avLst/>
            <a:gdLst>
              <a:gd name="connsiteX0" fmla="*/ 549286 w 1100359"/>
              <a:gd name="connsiteY0" fmla="*/ 1095779 h 1095779"/>
              <a:gd name="connsiteX1" fmla="*/ 275373 w 1100359"/>
              <a:gd name="connsiteY1" fmla="*/ 1022721 h 1095779"/>
              <a:gd name="connsiteX2" fmla="*/ 43838 w 1100359"/>
              <a:gd name="connsiteY2" fmla="*/ 1082968 h 1095779"/>
              <a:gd name="connsiteX3" fmla="*/ 18116 w 1100359"/>
              <a:gd name="connsiteY3" fmla="*/ 1057035 h 1095779"/>
              <a:gd name="connsiteX4" fmla="*/ 35091 w 1100359"/>
              <a:gd name="connsiteY4" fmla="*/ 1025311 h 1095779"/>
              <a:gd name="connsiteX5" fmla="*/ 138665 w 1100359"/>
              <a:gd name="connsiteY5" fmla="*/ 911205 h 1095779"/>
              <a:gd name="connsiteX6" fmla="*/ 138392 w 1100359"/>
              <a:gd name="connsiteY6" fmla="*/ 910968 h 1095779"/>
              <a:gd name="connsiteX7" fmla="*/ 137970 w 1100359"/>
              <a:gd name="connsiteY7" fmla="*/ 910494 h 1095779"/>
              <a:gd name="connsiteX8" fmla="*/ 227 w 1100359"/>
              <a:gd name="connsiteY8" fmla="*/ 532088 h 1095779"/>
              <a:gd name="connsiteX9" fmla="*/ 161200 w 1100359"/>
              <a:gd name="connsiteY9" fmla="*/ 160481 h 1095779"/>
              <a:gd name="connsiteX10" fmla="*/ 343221 w 1100359"/>
              <a:gd name="connsiteY10" fmla="*/ 40117 h 1095779"/>
              <a:gd name="connsiteX11" fmla="*/ 550204 w 1100359"/>
              <a:gd name="connsiteY11" fmla="*/ 0 h 1095779"/>
              <a:gd name="connsiteX12" fmla="*/ 757163 w 1100359"/>
              <a:gd name="connsiteY12" fmla="*/ 40117 h 1095779"/>
              <a:gd name="connsiteX13" fmla="*/ 939163 w 1100359"/>
              <a:gd name="connsiteY13" fmla="*/ 160483 h 1095779"/>
              <a:gd name="connsiteX14" fmla="*/ 1060089 w 1100359"/>
              <a:gd name="connsiteY14" fmla="*/ 341704 h 1095779"/>
              <a:gd name="connsiteX15" fmla="*/ 1100360 w 1100359"/>
              <a:gd name="connsiteY15" fmla="*/ 547806 h 1095779"/>
              <a:gd name="connsiteX16" fmla="*/ 1059941 w 1100359"/>
              <a:gd name="connsiteY16" fmla="*/ 753873 h 1095779"/>
              <a:gd name="connsiteX17" fmla="*/ 938835 w 1100359"/>
              <a:gd name="connsiteY17" fmla="*/ 935070 h 1095779"/>
              <a:gd name="connsiteX18" fmla="*/ 549286 w 1100359"/>
              <a:gd name="connsiteY18" fmla="*/ 1095779 h 1095779"/>
              <a:gd name="connsiteX19" fmla="*/ 281944 w 1100359"/>
              <a:gd name="connsiteY19" fmla="*/ 1004211 h 1095779"/>
              <a:gd name="connsiteX20" fmla="*/ 925215 w 1100359"/>
              <a:gd name="connsiteY20" fmla="*/ 921378 h 1095779"/>
              <a:gd name="connsiteX21" fmla="*/ 1081048 w 1100359"/>
              <a:gd name="connsiteY21" fmla="*/ 547799 h 1095779"/>
              <a:gd name="connsiteX22" fmla="*/ 925537 w 1100359"/>
              <a:gd name="connsiteY22" fmla="*/ 174168 h 1095779"/>
              <a:gd name="connsiteX23" fmla="*/ 550204 w 1100359"/>
              <a:gd name="connsiteY23" fmla="*/ 19312 h 1095779"/>
              <a:gd name="connsiteX24" fmla="*/ 174824 w 1100359"/>
              <a:gd name="connsiteY24" fmla="*/ 174168 h 1095779"/>
              <a:gd name="connsiteX25" fmla="*/ 174824 w 1100359"/>
              <a:gd name="connsiteY25" fmla="*/ 174168 h 1095779"/>
              <a:gd name="connsiteX26" fmla="*/ 151979 w 1100359"/>
              <a:gd name="connsiteY26" fmla="*/ 897186 h 1095779"/>
              <a:gd name="connsiteX27" fmla="*/ 162353 w 1100359"/>
              <a:gd name="connsiteY27" fmla="*/ 906148 h 1095779"/>
              <a:gd name="connsiteX28" fmla="*/ 159303 w 1100359"/>
              <a:gd name="connsiteY28" fmla="*/ 912750 h 1095779"/>
              <a:gd name="connsiteX29" fmla="*/ 43505 w 1100359"/>
              <a:gd name="connsiteY29" fmla="*/ 1042692 h 1095779"/>
              <a:gd name="connsiteX30" fmla="*/ 37226 w 1100359"/>
              <a:gd name="connsiteY30" fmla="*/ 1054252 h 1095779"/>
              <a:gd name="connsiteX31" fmla="*/ 46837 w 1100359"/>
              <a:gd name="connsiteY31" fmla="*/ 1063891 h 1095779"/>
              <a:gd name="connsiteX32" fmla="*/ 269212 w 1100359"/>
              <a:gd name="connsiteY32" fmla="*/ 1003254 h 1095779"/>
              <a:gd name="connsiteX33" fmla="*/ 275736 w 1100359"/>
              <a:gd name="connsiteY33" fmla="*/ 998329 h 1095779"/>
              <a:gd name="connsiteX34" fmla="*/ 281944 w 1100359"/>
              <a:gd name="connsiteY34" fmla="*/ 1004211 h 109577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</a:cxnLst>
            <a:rect l="l" t="t" r="r" b="b"/>
            <a:pathLst>
              <a:path w="1100359" h="1095779">
                <a:moveTo>
                  <a:pt x="549286" y="1095779"/>
                </a:moveTo>
                <a:cubicBezTo>
                  <a:pt x="455354" y="1095785"/>
                  <a:pt x="360860" y="1071839"/>
                  <a:pt x="275373" y="1022721"/>
                </a:cubicBezTo>
                <a:cubicBezTo>
                  <a:pt x="176751" y="1094353"/>
                  <a:pt x="80924" y="1088808"/>
                  <a:pt x="43838" y="1082968"/>
                </a:cubicBezTo>
                <a:cubicBezTo>
                  <a:pt x="30199" y="1080829"/>
                  <a:pt x="20099" y="1070649"/>
                  <a:pt x="18116" y="1057035"/>
                </a:cubicBezTo>
                <a:cubicBezTo>
                  <a:pt x="16160" y="1043611"/>
                  <a:pt x="22825" y="1031158"/>
                  <a:pt x="35091" y="1025311"/>
                </a:cubicBezTo>
                <a:cubicBezTo>
                  <a:pt x="86640" y="999978"/>
                  <a:pt x="119523" y="950568"/>
                  <a:pt x="138665" y="911205"/>
                </a:cubicBezTo>
                <a:lnTo>
                  <a:pt x="138392" y="910968"/>
                </a:lnTo>
                <a:lnTo>
                  <a:pt x="137970" y="910494"/>
                </a:lnTo>
                <a:cubicBezTo>
                  <a:pt x="45149" y="806157"/>
                  <a:pt x="-3769" y="671770"/>
                  <a:pt x="227" y="532088"/>
                </a:cubicBezTo>
                <a:cubicBezTo>
                  <a:pt x="4240" y="391795"/>
                  <a:pt x="61407" y="259822"/>
                  <a:pt x="161200" y="160481"/>
                </a:cubicBezTo>
                <a:cubicBezTo>
                  <a:pt x="213737" y="108176"/>
                  <a:pt x="274978" y="67679"/>
                  <a:pt x="343221" y="40117"/>
                </a:cubicBezTo>
                <a:cubicBezTo>
                  <a:pt x="409131" y="13497"/>
                  <a:pt x="478770" y="0"/>
                  <a:pt x="550204" y="0"/>
                </a:cubicBezTo>
                <a:cubicBezTo>
                  <a:pt x="621628" y="0"/>
                  <a:pt x="691260" y="13497"/>
                  <a:pt x="757163" y="40117"/>
                </a:cubicBezTo>
                <a:cubicBezTo>
                  <a:pt x="825408" y="67680"/>
                  <a:pt x="886641" y="108178"/>
                  <a:pt x="939163" y="160483"/>
                </a:cubicBezTo>
                <a:cubicBezTo>
                  <a:pt x="991717" y="212788"/>
                  <a:pt x="1032402" y="273760"/>
                  <a:pt x="1060089" y="341704"/>
                </a:cubicBezTo>
                <a:cubicBezTo>
                  <a:pt x="1086836" y="407340"/>
                  <a:pt x="1100385" y="476683"/>
                  <a:pt x="1100360" y="547806"/>
                </a:cubicBezTo>
                <a:cubicBezTo>
                  <a:pt x="1100334" y="618928"/>
                  <a:pt x="1086735" y="688258"/>
                  <a:pt x="1059941" y="753873"/>
                </a:cubicBezTo>
                <a:cubicBezTo>
                  <a:pt x="1032200" y="821812"/>
                  <a:pt x="991453" y="882776"/>
                  <a:pt x="938835" y="935070"/>
                </a:cubicBezTo>
                <a:cubicBezTo>
                  <a:pt x="832643" y="1040777"/>
                  <a:pt x="691620" y="1095771"/>
                  <a:pt x="549286" y="1095779"/>
                </a:cubicBezTo>
                <a:close/>
                <a:moveTo>
                  <a:pt x="281944" y="1004211"/>
                </a:moveTo>
                <a:cubicBezTo>
                  <a:pt x="489906" y="1125527"/>
                  <a:pt x="754275" y="1091539"/>
                  <a:pt x="925215" y="921378"/>
                </a:cubicBezTo>
                <a:cubicBezTo>
                  <a:pt x="1025656" y="821555"/>
                  <a:pt x="1080996" y="688884"/>
                  <a:pt x="1081048" y="547799"/>
                </a:cubicBezTo>
                <a:cubicBezTo>
                  <a:pt x="1081097" y="406719"/>
                  <a:pt x="1025870" y="274028"/>
                  <a:pt x="925537" y="174168"/>
                </a:cubicBezTo>
                <a:cubicBezTo>
                  <a:pt x="825263" y="74307"/>
                  <a:pt x="691966" y="19312"/>
                  <a:pt x="550204" y="19312"/>
                </a:cubicBezTo>
                <a:cubicBezTo>
                  <a:pt x="408439" y="19312"/>
                  <a:pt x="275126" y="74308"/>
                  <a:pt x="174824" y="174168"/>
                </a:cubicBezTo>
                <a:lnTo>
                  <a:pt x="174824" y="174168"/>
                </a:lnTo>
                <a:cubicBezTo>
                  <a:pt x="-23106" y="371204"/>
                  <a:pt x="-33099" y="688663"/>
                  <a:pt x="151979" y="897186"/>
                </a:cubicBezTo>
                <a:lnTo>
                  <a:pt x="162353" y="906148"/>
                </a:lnTo>
                <a:lnTo>
                  <a:pt x="159303" y="912750"/>
                </a:lnTo>
                <a:cubicBezTo>
                  <a:pt x="139393" y="955855"/>
                  <a:pt x="103141" y="1013389"/>
                  <a:pt x="43505" y="1042692"/>
                </a:cubicBezTo>
                <a:cubicBezTo>
                  <a:pt x="36589" y="1045990"/>
                  <a:pt x="36953" y="1052373"/>
                  <a:pt x="37226" y="1054252"/>
                </a:cubicBezTo>
                <a:cubicBezTo>
                  <a:pt x="37812" y="1058274"/>
                  <a:pt x="40644" y="1062919"/>
                  <a:pt x="46837" y="1063891"/>
                </a:cubicBezTo>
                <a:cubicBezTo>
                  <a:pt x="82180" y="1069457"/>
                  <a:pt x="174586" y="1074682"/>
                  <a:pt x="269212" y="1003254"/>
                </a:cubicBezTo>
                <a:lnTo>
                  <a:pt x="275736" y="998329"/>
                </a:lnTo>
                <a:lnTo>
                  <a:pt x="281944" y="1004211"/>
                </a:lnTo>
                <a:close/>
              </a:path>
            </a:pathLst>
          </a:custGeom>
          <a:solidFill>
            <a:srgbClr val="F1A900"/>
          </a:solidFill>
          <a:ln w="5074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pic>
        <xdr:nvPicPr>
          <xdr:cNvPr id="31" name="Gráfico 30">
            <a:extLst>
              <a:ext uri="{FF2B5EF4-FFF2-40B4-BE49-F238E27FC236}">
                <a16:creationId xmlns:a16="http://schemas.microsoft.com/office/drawing/2014/main" id="{B6C48E95-77B2-AAF0-77E7-7816A5C658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6991585" y="0"/>
            <a:ext cx="2347506" cy="211197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2365337</xdr:colOff>
      <xdr:row>4</xdr:row>
      <xdr:rowOff>30480</xdr:rowOff>
    </xdr:from>
    <xdr:to>
      <xdr:col>3</xdr:col>
      <xdr:colOff>978497</xdr:colOff>
      <xdr:row>4</xdr:row>
      <xdr:rowOff>392206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49F1DB02-B797-EBA4-6338-318946706359}"/>
            </a:ext>
          </a:extLst>
        </xdr:cNvPr>
        <xdr:cNvSpPr txBox="1"/>
      </xdr:nvSpPr>
      <xdr:spPr>
        <a:xfrm>
          <a:off x="2477396" y="1576892"/>
          <a:ext cx="3286013" cy="36172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2000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Análisis de flujo de efectivo</a:t>
          </a:r>
        </a:p>
      </xdr:txBody>
    </xdr:sp>
    <xdr:clientData/>
  </xdr:twoCellAnchor>
  <xdr:twoCellAnchor>
    <xdr:from>
      <xdr:col>1</xdr:col>
      <xdr:colOff>0</xdr:colOff>
      <xdr:row>4</xdr:row>
      <xdr:rowOff>44823</xdr:rowOff>
    </xdr:from>
    <xdr:to>
      <xdr:col>1</xdr:col>
      <xdr:colOff>2263588</xdr:colOff>
      <xdr:row>4</xdr:row>
      <xdr:rowOff>369794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43B1A689-CC55-F781-593B-C06E2AAFB056}"/>
            </a:ext>
          </a:extLst>
        </xdr:cNvPr>
        <xdr:cNvSpPr txBox="1"/>
      </xdr:nvSpPr>
      <xdr:spPr>
        <a:xfrm>
          <a:off x="112059" y="1591235"/>
          <a:ext cx="2263588" cy="32497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SV" sz="1800" kern="1200">
              <a:solidFill>
                <a:schemeClr val="accent6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Presupuesto</a:t>
          </a:r>
          <a:r>
            <a:rPr lang="es-SV" sz="1800" kern="1200" baseline="0">
              <a:solidFill>
                <a:schemeClr val="accent6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2024</a:t>
          </a:r>
          <a:endParaRPr lang="es-SV" sz="1800" kern="1200">
            <a:solidFill>
              <a:schemeClr val="accent6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4</xdr:col>
      <xdr:colOff>1676400</xdr:colOff>
      <xdr:row>4</xdr:row>
      <xdr:rowOff>36286</xdr:rowOff>
    </xdr:to>
    <xdr:pic>
      <xdr:nvPicPr>
        <xdr:cNvPr id="3" name="Gráfico 2">
          <a:extLst>
            <a:ext uri="{FF2B5EF4-FFF2-40B4-BE49-F238E27FC236}">
              <a16:creationId xmlns:a16="http://schemas.microsoft.com/office/drawing/2014/main" id="{1FE78F55-47E3-164D-2185-E584BE47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6200" y="0"/>
          <a:ext cx="7623629" cy="1584476"/>
        </a:xfrm>
        <a:prstGeom prst="rect">
          <a:avLst/>
        </a:prstGeom>
      </xdr:spPr>
    </xdr:pic>
    <xdr:clientData/>
  </xdr:twoCellAnchor>
  <xdr:twoCellAnchor>
    <xdr:from>
      <xdr:col>1</xdr:col>
      <xdr:colOff>2022397</xdr:colOff>
      <xdr:row>1</xdr:row>
      <xdr:rowOff>111588</xdr:rowOff>
    </xdr:from>
    <xdr:to>
      <xdr:col>2</xdr:col>
      <xdr:colOff>1275538</xdr:colOff>
      <xdr:row>2</xdr:row>
      <xdr:rowOff>115835</xdr:rowOff>
    </xdr:to>
    <xdr:grpSp>
      <xdr:nvGrpSpPr>
        <xdr:cNvPr id="7" name="Gráfico 4">
          <a:extLst>
            <a:ext uri="{FF2B5EF4-FFF2-40B4-BE49-F238E27FC236}">
              <a16:creationId xmlns:a16="http://schemas.microsoft.com/office/drawing/2014/main" id="{3CE834A6-1DE4-7A15-189A-24480DEF0B51}"/>
            </a:ext>
          </a:extLst>
        </xdr:cNvPr>
        <xdr:cNvGrpSpPr/>
      </xdr:nvGrpSpPr>
      <xdr:grpSpPr>
        <a:xfrm>
          <a:off x="2131254" y="305112"/>
          <a:ext cx="1781046" cy="391294"/>
          <a:chOff x="2919306" y="183230"/>
          <a:chExt cx="1326811" cy="288909"/>
        </a:xfrm>
      </xdr:grpSpPr>
      <xdr:sp macro="" textlink="">
        <xdr:nvSpPr>
          <xdr:cNvPr id="8" name="Forma libre: forma 7">
            <a:extLst>
              <a:ext uri="{FF2B5EF4-FFF2-40B4-BE49-F238E27FC236}">
                <a16:creationId xmlns:a16="http://schemas.microsoft.com/office/drawing/2014/main" id="{700547D0-5ED2-CC12-7697-8742E3D14662}"/>
              </a:ext>
            </a:extLst>
          </xdr:cNvPr>
          <xdr:cNvSpPr/>
        </xdr:nvSpPr>
        <xdr:spPr>
          <a:xfrm>
            <a:off x="3646978" y="233319"/>
            <a:ext cx="239860" cy="238820"/>
          </a:xfrm>
          <a:custGeom>
            <a:avLst/>
            <a:gdLst>
              <a:gd name="connsiteX0" fmla="*/ 35135 w 239860"/>
              <a:gd name="connsiteY0" fmla="*/ 34983 h 238820"/>
              <a:gd name="connsiteX1" fmla="*/ 30070 w 239860"/>
              <a:gd name="connsiteY1" fmla="*/ 198453 h 238820"/>
              <a:gd name="connsiteX2" fmla="*/ 31258 w 239860"/>
              <a:gd name="connsiteY2" fmla="*/ 199479 h 238820"/>
              <a:gd name="connsiteX3" fmla="*/ 6565 w 239860"/>
              <a:gd name="connsiteY3" fmla="*/ 227286 h 238820"/>
              <a:gd name="connsiteX4" fmla="*/ 7917 w 239860"/>
              <a:gd name="connsiteY4" fmla="*/ 236028 h 238820"/>
              <a:gd name="connsiteX5" fmla="*/ 58880 w 239860"/>
              <a:gd name="connsiteY5" fmla="*/ 222168 h 238820"/>
              <a:gd name="connsiteX6" fmla="*/ 59120 w 239860"/>
              <a:gd name="connsiteY6" fmla="*/ 222395 h 238820"/>
              <a:gd name="connsiteX7" fmla="*/ 204654 w 239860"/>
              <a:gd name="connsiteY7" fmla="*/ 203810 h 238820"/>
              <a:gd name="connsiteX8" fmla="*/ 204726 w 239860"/>
              <a:gd name="connsiteY8" fmla="*/ 34983 h 238820"/>
              <a:gd name="connsiteX9" fmla="*/ 119936 w 239860"/>
              <a:gd name="connsiteY9" fmla="*/ 0 h 238820"/>
              <a:gd name="connsiteX10" fmla="*/ 35135 w 239860"/>
              <a:gd name="connsiteY10" fmla="*/ 34983 h 2388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239860" h="238820">
                <a:moveTo>
                  <a:pt x="35135" y="34983"/>
                </a:moveTo>
                <a:cubicBezTo>
                  <a:pt x="-9972" y="79887"/>
                  <a:pt x="-11633" y="151575"/>
                  <a:pt x="30070" y="198453"/>
                </a:cubicBezTo>
                <a:lnTo>
                  <a:pt x="31258" y="199479"/>
                </a:lnTo>
                <a:cubicBezTo>
                  <a:pt x="26746" y="209248"/>
                  <a:pt x="18909" y="221220"/>
                  <a:pt x="6565" y="227286"/>
                </a:cubicBezTo>
                <a:cubicBezTo>
                  <a:pt x="2450" y="229248"/>
                  <a:pt x="3398" y="235320"/>
                  <a:pt x="7917" y="236028"/>
                </a:cubicBezTo>
                <a:cubicBezTo>
                  <a:pt x="21447" y="238158"/>
                  <a:pt x="40835" y="235789"/>
                  <a:pt x="58880" y="222168"/>
                </a:cubicBezTo>
                <a:lnTo>
                  <a:pt x="59120" y="222395"/>
                </a:lnTo>
                <a:cubicBezTo>
                  <a:pt x="105097" y="249344"/>
                  <a:pt x="165163" y="243121"/>
                  <a:pt x="204654" y="203810"/>
                </a:cubicBezTo>
                <a:cubicBezTo>
                  <a:pt x="251584" y="157168"/>
                  <a:pt x="251584" y="81621"/>
                  <a:pt x="204726" y="34983"/>
                </a:cubicBezTo>
                <a:cubicBezTo>
                  <a:pt x="181305" y="11659"/>
                  <a:pt x="150617" y="0"/>
                  <a:pt x="119936" y="0"/>
                </a:cubicBezTo>
                <a:cubicBezTo>
                  <a:pt x="89248" y="0"/>
                  <a:pt x="58563" y="11659"/>
                  <a:pt x="35135" y="34983"/>
                </a:cubicBezTo>
              </a:path>
            </a:pathLst>
          </a:custGeom>
          <a:solidFill>
            <a:srgbClr val="FDA400"/>
          </a:solidFill>
          <a:ln w="4124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9" name="Forma libre: forma 8">
            <a:extLst>
              <a:ext uri="{FF2B5EF4-FFF2-40B4-BE49-F238E27FC236}">
                <a16:creationId xmlns:a16="http://schemas.microsoft.com/office/drawing/2014/main" id="{2EF11A8D-73E7-962F-ED3E-2C6353AA8F33}"/>
              </a:ext>
            </a:extLst>
          </xdr:cNvPr>
          <xdr:cNvSpPr/>
        </xdr:nvSpPr>
        <xdr:spPr>
          <a:xfrm>
            <a:off x="3744435" y="256607"/>
            <a:ext cx="45752" cy="186732"/>
          </a:xfrm>
          <a:custGeom>
            <a:avLst/>
            <a:gdLst>
              <a:gd name="connsiteX0" fmla="*/ 45753 w 45752"/>
              <a:gd name="connsiteY0" fmla="*/ 22016 h 186732"/>
              <a:gd name="connsiteX1" fmla="*/ 43945 w 45752"/>
              <a:gd name="connsiteY1" fmla="*/ 30597 h 186732"/>
              <a:gd name="connsiteX2" fmla="*/ 39025 w 45752"/>
              <a:gd name="connsiteY2" fmla="*/ 37551 h 186732"/>
              <a:gd name="connsiteX3" fmla="*/ 31728 w 45752"/>
              <a:gd name="connsiteY3" fmla="*/ 42273 h 186732"/>
              <a:gd name="connsiteX4" fmla="*/ 22834 w 45752"/>
              <a:gd name="connsiteY4" fmla="*/ 44026 h 186732"/>
              <a:gd name="connsiteX5" fmla="*/ 13898 w 45752"/>
              <a:gd name="connsiteY5" fmla="*/ 42273 h 186732"/>
              <a:gd name="connsiteX6" fmla="*/ 6687 w 45752"/>
              <a:gd name="connsiteY6" fmla="*/ 37551 h 186732"/>
              <a:gd name="connsiteX7" fmla="*/ 1808 w 45752"/>
              <a:gd name="connsiteY7" fmla="*/ 30597 h 186732"/>
              <a:gd name="connsiteX8" fmla="*/ 0 w 45752"/>
              <a:gd name="connsiteY8" fmla="*/ 22016 h 186732"/>
              <a:gd name="connsiteX9" fmla="*/ 1808 w 45752"/>
              <a:gd name="connsiteY9" fmla="*/ 13488 h 186732"/>
              <a:gd name="connsiteX10" fmla="*/ 6687 w 45752"/>
              <a:gd name="connsiteY10" fmla="*/ 6468 h 186732"/>
              <a:gd name="connsiteX11" fmla="*/ 13898 w 45752"/>
              <a:gd name="connsiteY11" fmla="*/ 1758 h 186732"/>
              <a:gd name="connsiteX12" fmla="*/ 22834 w 45752"/>
              <a:gd name="connsiteY12" fmla="*/ 0 h 186732"/>
              <a:gd name="connsiteX13" fmla="*/ 31728 w 45752"/>
              <a:gd name="connsiteY13" fmla="*/ 1758 h 186732"/>
              <a:gd name="connsiteX14" fmla="*/ 39025 w 45752"/>
              <a:gd name="connsiteY14" fmla="*/ 6468 h 186732"/>
              <a:gd name="connsiteX15" fmla="*/ 43945 w 45752"/>
              <a:gd name="connsiteY15" fmla="*/ 13488 h 186732"/>
              <a:gd name="connsiteX16" fmla="*/ 45753 w 45752"/>
              <a:gd name="connsiteY16" fmla="*/ 22016 h 186732"/>
              <a:gd name="connsiteX17" fmla="*/ 39908 w 45752"/>
              <a:gd name="connsiteY17" fmla="*/ 186733 h 186732"/>
              <a:gd name="connsiteX18" fmla="*/ 5620 w 45752"/>
              <a:gd name="connsiteY18" fmla="*/ 186733 h 186732"/>
              <a:gd name="connsiteX19" fmla="*/ 5620 w 45752"/>
              <a:gd name="connsiteY19" fmla="*/ 57204 h 186732"/>
              <a:gd name="connsiteX20" fmla="*/ 39908 w 45752"/>
              <a:gd name="connsiteY20" fmla="*/ 57204 h 186732"/>
              <a:gd name="connsiteX21" fmla="*/ 39908 w 45752"/>
              <a:gd name="connsiteY21" fmla="*/ 186733 h 18673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45752" h="186732">
                <a:moveTo>
                  <a:pt x="45753" y="22016"/>
                </a:moveTo>
                <a:cubicBezTo>
                  <a:pt x="45753" y="25076"/>
                  <a:pt x="45164" y="27937"/>
                  <a:pt x="43945" y="30597"/>
                </a:cubicBezTo>
                <a:cubicBezTo>
                  <a:pt x="42746" y="33261"/>
                  <a:pt x="41106" y="35576"/>
                  <a:pt x="39025" y="37551"/>
                </a:cubicBezTo>
                <a:cubicBezTo>
                  <a:pt x="36943" y="39525"/>
                  <a:pt x="34525" y="41104"/>
                  <a:pt x="31728" y="42273"/>
                </a:cubicBezTo>
                <a:cubicBezTo>
                  <a:pt x="28953" y="43438"/>
                  <a:pt x="25988" y="44026"/>
                  <a:pt x="22834" y="44026"/>
                </a:cubicBezTo>
                <a:cubicBezTo>
                  <a:pt x="19659" y="44026"/>
                  <a:pt x="16695" y="43438"/>
                  <a:pt x="13898" y="42273"/>
                </a:cubicBezTo>
                <a:cubicBezTo>
                  <a:pt x="11123" y="41104"/>
                  <a:pt x="8705" y="39525"/>
                  <a:pt x="6687" y="37551"/>
                </a:cubicBezTo>
                <a:cubicBezTo>
                  <a:pt x="4647" y="35576"/>
                  <a:pt x="3028" y="33261"/>
                  <a:pt x="1808" y="30597"/>
                </a:cubicBezTo>
                <a:cubicBezTo>
                  <a:pt x="610" y="27937"/>
                  <a:pt x="0" y="25076"/>
                  <a:pt x="0" y="22016"/>
                </a:cubicBezTo>
                <a:cubicBezTo>
                  <a:pt x="0" y="19027"/>
                  <a:pt x="610" y="16190"/>
                  <a:pt x="1808" y="13488"/>
                </a:cubicBezTo>
                <a:cubicBezTo>
                  <a:pt x="3028" y="10782"/>
                  <a:pt x="4647" y="8448"/>
                  <a:pt x="6687" y="6468"/>
                </a:cubicBezTo>
                <a:cubicBezTo>
                  <a:pt x="8705" y="4500"/>
                  <a:pt x="11123" y="2923"/>
                  <a:pt x="13898" y="1758"/>
                </a:cubicBezTo>
                <a:cubicBezTo>
                  <a:pt x="16695" y="587"/>
                  <a:pt x="19659" y="0"/>
                  <a:pt x="22834" y="0"/>
                </a:cubicBezTo>
                <a:cubicBezTo>
                  <a:pt x="25988" y="0"/>
                  <a:pt x="28953" y="587"/>
                  <a:pt x="31728" y="1758"/>
                </a:cubicBezTo>
                <a:cubicBezTo>
                  <a:pt x="34525" y="2923"/>
                  <a:pt x="36943" y="4500"/>
                  <a:pt x="39025" y="6468"/>
                </a:cubicBezTo>
                <a:cubicBezTo>
                  <a:pt x="41106" y="8448"/>
                  <a:pt x="42746" y="10782"/>
                  <a:pt x="43945" y="13488"/>
                </a:cubicBezTo>
                <a:cubicBezTo>
                  <a:pt x="45164" y="16190"/>
                  <a:pt x="45753" y="19027"/>
                  <a:pt x="45753" y="22016"/>
                </a:cubicBezTo>
                <a:moveTo>
                  <a:pt x="39908" y="186733"/>
                </a:moveTo>
                <a:lnTo>
                  <a:pt x="5620" y="186733"/>
                </a:lnTo>
                <a:lnTo>
                  <a:pt x="5620" y="57204"/>
                </a:lnTo>
                <a:lnTo>
                  <a:pt x="39908" y="57204"/>
                </a:lnTo>
                <a:lnTo>
                  <a:pt x="39908" y="186733"/>
                </a:lnTo>
                <a:close/>
              </a:path>
            </a:pathLst>
          </a:custGeom>
          <a:solidFill>
            <a:srgbClr val="FFFFFF"/>
          </a:solidFill>
          <a:ln w="4124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grpSp>
        <xdr:nvGrpSpPr>
          <xdr:cNvPr id="10" name="Gráfico 4">
            <a:extLst>
              <a:ext uri="{FF2B5EF4-FFF2-40B4-BE49-F238E27FC236}">
                <a16:creationId xmlns:a16="http://schemas.microsoft.com/office/drawing/2014/main" id="{C5A13924-E006-FA7B-F2F1-69D62CB86817}"/>
              </a:ext>
            </a:extLst>
          </xdr:cNvPr>
          <xdr:cNvGrpSpPr/>
        </xdr:nvGrpSpPr>
        <xdr:grpSpPr>
          <a:xfrm>
            <a:off x="3658101" y="251923"/>
            <a:ext cx="68950" cy="83521"/>
            <a:chOff x="3658101" y="251923"/>
            <a:chExt cx="68950" cy="83521"/>
          </a:xfrm>
          <a:solidFill>
            <a:srgbClr val="FFFFFF"/>
          </a:solidFill>
        </xdr:grpSpPr>
        <xdr:sp macro="" textlink="">
          <xdr:nvSpPr>
            <xdr:cNvPr id="11" name="Forma libre: forma 10">
              <a:extLst>
                <a:ext uri="{FF2B5EF4-FFF2-40B4-BE49-F238E27FC236}">
                  <a16:creationId xmlns:a16="http://schemas.microsoft.com/office/drawing/2014/main" id="{AAE177AB-B012-48A6-2B9F-03AE74A50337}"/>
                </a:ext>
              </a:extLst>
            </xdr:cNvPr>
            <xdr:cNvSpPr/>
          </xdr:nvSpPr>
          <xdr:spPr>
            <a:xfrm>
              <a:off x="3705704" y="251923"/>
              <a:ext cx="21347" cy="15167"/>
            </a:xfrm>
            <a:custGeom>
              <a:avLst/>
              <a:gdLst>
                <a:gd name="connsiteX0" fmla="*/ 2798 w 21347"/>
                <a:gd name="connsiteY0" fmla="*/ 15168 h 15167"/>
                <a:gd name="connsiteX1" fmla="*/ 529 w 21347"/>
                <a:gd name="connsiteY1" fmla="*/ 14009 h 15167"/>
                <a:gd name="connsiteX2" fmla="*/ 1166 w 21347"/>
                <a:gd name="connsiteY2" fmla="*/ 10128 h 15167"/>
                <a:gd name="connsiteX3" fmla="*/ 17272 w 21347"/>
                <a:gd name="connsiteY3" fmla="*/ 311 h 15167"/>
                <a:gd name="connsiteX4" fmla="*/ 21040 w 21347"/>
                <a:gd name="connsiteY4" fmla="*/ 1515 h 15167"/>
                <a:gd name="connsiteX5" fmla="*/ 19827 w 21347"/>
                <a:gd name="connsiteY5" fmla="*/ 5260 h 15167"/>
                <a:gd name="connsiteX6" fmla="*/ 4423 w 21347"/>
                <a:gd name="connsiteY6" fmla="*/ 14646 h 15167"/>
                <a:gd name="connsiteX7" fmla="*/ 2798 w 21347"/>
                <a:gd name="connsiteY7" fmla="*/ 15168 h 151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21347" h="15167">
                  <a:moveTo>
                    <a:pt x="2798" y="15168"/>
                  </a:moveTo>
                  <a:cubicBezTo>
                    <a:pt x="1927" y="15168"/>
                    <a:pt x="1069" y="14766"/>
                    <a:pt x="529" y="14009"/>
                  </a:cubicBezTo>
                  <a:cubicBezTo>
                    <a:pt x="-377" y="12768"/>
                    <a:pt x="-89" y="11028"/>
                    <a:pt x="1166" y="10128"/>
                  </a:cubicBezTo>
                  <a:cubicBezTo>
                    <a:pt x="6271" y="6473"/>
                    <a:pt x="11685" y="3166"/>
                    <a:pt x="17272" y="311"/>
                  </a:cubicBezTo>
                  <a:cubicBezTo>
                    <a:pt x="18651" y="-398"/>
                    <a:pt x="20325" y="149"/>
                    <a:pt x="21040" y="1515"/>
                  </a:cubicBezTo>
                  <a:cubicBezTo>
                    <a:pt x="21742" y="2878"/>
                    <a:pt x="21202" y="4558"/>
                    <a:pt x="19827" y="5260"/>
                  </a:cubicBezTo>
                  <a:cubicBezTo>
                    <a:pt x="14492" y="7991"/>
                    <a:pt x="9307" y="11154"/>
                    <a:pt x="4423" y="14646"/>
                  </a:cubicBezTo>
                  <a:cubicBezTo>
                    <a:pt x="3931" y="14999"/>
                    <a:pt x="3361" y="15168"/>
                    <a:pt x="2798" y="15168"/>
                  </a:cubicBezTo>
                </a:path>
              </a:pathLst>
            </a:custGeom>
            <a:solidFill>
              <a:srgbClr val="FFFFFF"/>
            </a:solidFill>
            <a:ln w="4124" cap="flat">
              <a:noFill/>
              <a:prstDash val="solid"/>
              <a:miter/>
            </a:ln>
          </xdr:spPr>
          <xdr:txBody>
            <a:bodyPr rtlCol="0" anchor="ctr"/>
            <a:lstStyle/>
            <a:p>
              <a:endParaRPr lang="es-SV"/>
            </a:p>
          </xdr:txBody>
        </xdr:sp>
        <xdr:sp macro="" textlink="">
          <xdr:nvSpPr>
            <xdr:cNvPr id="12" name="Forma libre: forma 11">
              <a:extLst>
                <a:ext uri="{FF2B5EF4-FFF2-40B4-BE49-F238E27FC236}">
                  <a16:creationId xmlns:a16="http://schemas.microsoft.com/office/drawing/2014/main" id="{49BFD7CE-A685-E895-9A9D-6C5C685CD3C3}"/>
                </a:ext>
              </a:extLst>
            </xdr:cNvPr>
            <xdr:cNvSpPr/>
          </xdr:nvSpPr>
          <xdr:spPr>
            <a:xfrm>
              <a:off x="3658101" y="273598"/>
              <a:ext cx="38767" cy="61847"/>
            </a:xfrm>
            <a:custGeom>
              <a:avLst/>
              <a:gdLst>
                <a:gd name="connsiteX0" fmla="*/ 2798 w 38767"/>
                <a:gd name="connsiteY0" fmla="*/ 61847 h 61847"/>
                <a:gd name="connsiteX1" fmla="*/ 2072 w 38767"/>
                <a:gd name="connsiteY1" fmla="*/ 61750 h 61847"/>
                <a:gd name="connsiteX2" fmla="*/ 98 w 38767"/>
                <a:gd name="connsiteY2" fmla="*/ 58338 h 61847"/>
                <a:gd name="connsiteX3" fmla="*/ 34019 w 38767"/>
                <a:gd name="connsiteY3" fmla="*/ 792 h 61847"/>
                <a:gd name="connsiteX4" fmla="*/ 37968 w 38767"/>
                <a:gd name="connsiteY4" fmla="*/ 838 h 61847"/>
                <a:gd name="connsiteX5" fmla="*/ 37926 w 38767"/>
                <a:gd name="connsiteY5" fmla="*/ 4770 h 61847"/>
                <a:gd name="connsiteX6" fmla="*/ 5497 w 38767"/>
                <a:gd name="connsiteY6" fmla="*/ 59789 h 61847"/>
                <a:gd name="connsiteX7" fmla="*/ 2798 w 38767"/>
                <a:gd name="connsiteY7" fmla="*/ 61847 h 618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38767" h="61847">
                  <a:moveTo>
                    <a:pt x="2798" y="61847"/>
                  </a:moveTo>
                  <a:cubicBezTo>
                    <a:pt x="2551" y="61847"/>
                    <a:pt x="2312" y="61818"/>
                    <a:pt x="2072" y="61750"/>
                  </a:cubicBezTo>
                  <a:cubicBezTo>
                    <a:pt x="577" y="61349"/>
                    <a:pt x="-306" y="59824"/>
                    <a:pt x="98" y="58338"/>
                  </a:cubicBezTo>
                  <a:cubicBezTo>
                    <a:pt x="5989" y="36555"/>
                    <a:pt x="17716" y="16656"/>
                    <a:pt x="34019" y="792"/>
                  </a:cubicBezTo>
                  <a:cubicBezTo>
                    <a:pt x="35123" y="-283"/>
                    <a:pt x="36900" y="-260"/>
                    <a:pt x="37968" y="838"/>
                  </a:cubicBezTo>
                  <a:cubicBezTo>
                    <a:pt x="39053" y="1937"/>
                    <a:pt x="39030" y="3695"/>
                    <a:pt x="37926" y="4770"/>
                  </a:cubicBezTo>
                  <a:cubicBezTo>
                    <a:pt x="22341" y="19938"/>
                    <a:pt x="11132" y="38967"/>
                    <a:pt x="5497" y="59789"/>
                  </a:cubicBezTo>
                  <a:cubicBezTo>
                    <a:pt x="5161" y="61025"/>
                    <a:pt x="4034" y="61847"/>
                    <a:pt x="2798" y="61847"/>
                  </a:cubicBezTo>
                </a:path>
              </a:pathLst>
            </a:custGeom>
            <a:solidFill>
              <a:srgbClr val="FFFFFF"/>
            </a:solidFill>
            <a:ln w="4124" cap="flat">
              <a:noFill/>
              <a:prstDash val="solid"/>
              <a:miter/>
            </a:ln>
          </xdr:spPr>
          <xdr:txBody>
            <a:bodyPr rtlCol="0" anchor="ctr"/>
            <a:lstStyle/>
            <a:p>
              <a:endParaRPr lang="es-SV"/>
            </a:p>
          </xdr:txBody>
        </xdr:sp>
      </xdr:grpSp>
      <xdr:sp macro="" textlink="">
        <xdr:nvSpPr>
          <xdr:cNvPr id="13" name="Forma libre: forma 12">
            <a:extLst>
              <a:ext uri="{FF2B5EF4-FFF2-40B4-BE49-F238E27FC236}">
                <a16:creationId xmlns:a16="http://schemas.microsoft.com/office/drawing/2014/main" id="{275F7C94-154E-38F2-BAE7-8FAD2BE276EF}"/>
              </a:ext>
            </a:extLst>
          </xdr:cNvPr>
          <xdr:cNvSpPr/>
        </xdr:nvSpPr>
        <xdr:spPr>
          <a:xfrm>
            <a:off x="2919306" y="263657"/>
            <a:ext cx="315578" cy="176726"/>
          </a:xfrm>
          <a:custGeom>
            <a:avLst/>
            <a:gdLst>
              <a:gd name="connsiteX0" fmla="*/ 37870 w 315578"/>
              <a:gd name="connsiteY0" fmla="*/ 88360 h 176726"/>
              <a:gd name="connsiteX1" fmla="*/ 37870 w 315578"/>
              <a:gd name="connsiteY1" fmla="*/ 176726 h 176726"/>
              <a:gd name="connsiteX2" fmla="*/ 0 w 315578"/>
              <a:gd name="connsiteY2" fmla="*/ 176726 h 176726"/>
              <a:gd name="connsiteX3" fmla="*/ 0 w 315578"/>
              <a:gd name="connsiteY3" fmla="*/ 88360 h 176726"/>
              <a:gd name="connsiteX4" fmla="*/ 25881 w 315578"/>
              <a:gd name="connsiteY4" fmla="*/ 25875 h 176726"/>
              <a:gd name="connsiteX5" fmla="*/ 88366 w 315578"/>
              <a:gd name="connsiteY5" fmla="*/ 0 h 176726"/>
              <a:gd name="connsiteX6" fmla="*/ 150850 w 315578"/>
              <a:gd name="connsiteY6" fmla="*/ 25875 h 176726"/>
              <a:gd name="connsiteX7" fmla="*/ 157792 w 315578"/>
              <a:gd name="connsiteY7" fmla="*/ 33575 h 176726"/>
              <a:gd name="connsiteX8" fmla="*/ 164735 w 315578"/>
              <a:gd name="connsiteY8" fmla="*/ 25875 h 176726"/>
              <a:gd name="connsiteX9" fmla="*/ 227221 w 315578"/>
              <a:gd name="connsiteY9" fmla="*/ 0 h 176726"/>
              <a:gd name="connsiteX10" fmla="*/ 289704 w 315578"/>
              <a:gd name="connsiteY10" fmla="*/ 25875 h 176726"/>
              <a:gd name="connsiteX11" fmla="*/ 315579 w 315578"/>
              <a:gd name="connsiteY11" fmla="*/ 88360 h 176726"/>
              <a:gd name="connsiteX12" fmla="*/ 315579 w 315578"/>
              <a:gd name="connsiteY12" fmla="*/ 176726 h 176726"/>
              <a:gd name="connsiteX13" fmla="*/ 277711 w 315578"/>
              <a:gd name="connsiteY13" fmla="*/ 176726 h 176726"/>
              <a:gd name="connsiteX14" fmla="*/ 277711 w 315578"/>
              <a:gd name="connsiteY14" fmla="*/ 88360 h 176726"/>
              <a:gd name="connsiteX15" fmla="*/ 262942 w 315578"/>
              <a:gd name="connsiteY15" fmla="*/ 52639 h 176726"/>
              <a:gd name="connsiteX16" fmla="*/ 227221 w 315578"/>
              <a:gd name="connsiteY16" fmla="*/ 37864 h 176726"/>
              <a:gd name="connsiteX17" fmla="*/ 191499 w 315578"/>
              <a:gd name="connsiteY17" fmla="*/ 52639 h 176726"/>
              <a:gd name="connsiteX18" fmla="*/ 176731 w 315578"/>
              <a:gd name="connsiteY18" fmla="*/ 88360 h 176726"/>
              <a:gd name="connsiteX19" fmla="*/ 176731 w 315578"/>
              <a:gd name="connsiteY19" fmla="*/ 176726 h 176726"/>
              <a:gd name="connsiteX20" fmla="*/ 138860 w 315578"/>
              <a:gd name="connsiteY20" fmla="*/ 176726 h 176726"/>
              <a:gd name="connsiteX21" fmla="*/ 138860 w 315578"/>
              <a:gd name="connsiteY21" fmla="*/ 88360 h 176726"/>
              <a:gd name="connsiteX22" fmla="*/ 124094 w 315578"/>
              <a:gd name="connsiteY22" fmla="*/ 52639 h 176726"/>
              <a:gd name="connsiteX23" fmla="*/ 88366 w 315578"/>
              <a:gd name="connsiteY23" fmla="*/ 37864 h 176726"/>
              <a:gd name="connsiteX24" fmla="*/ 52643 w 315578"/>
              <a:gd name="connsiteY24" fmla="*/ 52639 h 176726"/>
              <a:gd name="connsiteX25" fmla="*/ 37870 w 315578"/>
              <a:gd name="connsiteY25" fmla="*/ 88360 h 17672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</a:cxnLst>
            <a:rect l="l" t="t" r="r" b="b"/>
            <a:pathLst>
              <a:path w="315578" h="176726">
                <a:moveTo>
                  <a:pt x="37870" y="88360"/>
                </a:moveTo>
                <a:lnTo>
                  <a:pt x="37870" y="176726"/>
                </a:lnTo>
                <a:lnTo>
                  <a:pt x="0" y="176726"/>
                </a:lnTo>
                <a:lnTo>
                  <a:pt x="0" y="88360"/>
                </a:lnTo>
                <a:cubicBezTo>
                  <a:pt x="0" y="63955"/>
                  <a:pt x="8623" y="43127"/>
                  <a:pt x="25881" y="25875"/>
                </a:cubicBezTo>
                <a:cubicBezTo>
                  <a:pt x="43133" y="8625"/>
                  <a:pt x="63961" y="0"/>
                  <a:pt x="88366" y="0"/>
                </a:cubicBezTo>
                <a:cubicBezTo>
                  <a:pt x="112769" y="0"/>
                  <a:pt x="133598" y="8625"/>
                  <a:pt x="150850" y="25875"/>
                </a:cubicBezTo>
                <a:cubicBezTo>
                  <a:pt x="153377" y="28402"/>
                  <a:pt x="155686" y="30969"/>
                  <a:pt x="157792" y="33575"/>
                </a:cubicBezTo>
                <a:cubicBezTo>
                  <a:pt x="159893" y="30969"/>
                  <a:pt x="162210" y="28402"/>
                  <a:pt x="164735" y="25875"/>
                </a:cubicBezTo>
                <a:cubicBezTo>
                  <a:pt x="181987" y="8625"/>
                  <a:pt x="202816" y="0"/>
                  <a:pt x="227221" y="0"/>
                </a:cubicBezTo>
                <a:cubicBezTo>
                  <a:pt x="251626" y="0"/>
                  <a:pt x="272454" y="8625"/>
                  <a:pt x="289704" y="25875"/>
                </a:cubicBezTo>
                <a:cubicBezTo>
                  <a:pt x="306956" y="43127"/>
                  <a:pt x="315579" y="63955"/>
                  <a:pt x="315579" y="88360"/>
                </a:cubicBezTo>
                <a:lnTo>
                  <a:pt x="315579" y="176726"/>
                </a:lnTo>
                <a:lnTo>
                  <a:pt x="277711" y="176726"/>
                </a:lnTo>
                <a:lnTo>
                  <a:pt x="277711" y="88360"/>
                </a:lnTo>
                <a:cubicBezTo>
                  <a:pt x="277711" y="74390"/>
                  <a:pt x="272788" y="62485"/>
                  <a:pt x="262942" y="52639"/>
                </a:cubicBezTo>
                <a:cubicBezTo>
                  <a:pt x="253095" y="42792"/>
                  <a:pt x="241190" y="37864"/>
                  <a:pt x="227221" y="37864"/>
                </a:cubicBezTo>
                <a:cubicBezTo>
                  <a:pt x="213251" y="37864"/>
                  <a:pt x="201340" y="42792"/>
                  <a:pt x="191499" y="52639"/>
                </a:cubicBezTo>
                <a:cubicBezTo>
                  <a:pt x="181651" y="62485"/>
                  <a:pt x="176731" y="74390"/>
                  <a:pt x="176731" y="88360"/>
                </a:cubicBezTo>
                <a:lnTo>
                  <a:pt x="176731" y="176726"/>
                </a:lnTo>
                <a:lnTo>
                  <a:pt x="138860" y="176726"/>
                </a:lnTo>
                <a:lnTo>
                  <a:pt x="138860" y="88360"/>
                </a:lnTo>
                <a:cubicBezTo>
                  <a:pt x="138860" y="74390"/>
                  <a:pt x="133934" y="62485"/>
                  <a:pt x="124094" y="52639"/>
                </a:cubicBezTo>
                <a:cubicBezTo>
                  <a:pt x="114245" y="42792"/>
                  <a:pt x="102334" y="37864"/>
                  <a:pt x="88366" y="37864"/>
                </a:cubicBezTo>
                <a:cubicBezTo>
                  <a:pt x="74397" y="37864"/>
                  <a:pt x="62490" y="42792"/>
                  <a:pt x="52643" y="52639"/>
                </a:cubicBezTo>
                <a:cubicBezTo>
                  <a:pt x="42796" y="62485"/>
                  <a:pt x="37870" y="74390"/>
                  <a:pt x="37870" y="88360"/>
                </a:cubicBezTo>
              </a:path>
            </a:pathLst>
          </a:custGeom>
          <a:solidFill>
            <a:srgbClr val="FFFFFF"/>
          </a:solidFill>
          <a:ln w="4124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4" name="Forma libre: forma 13">
            <a:extLst>
              <a:ext uri="{FF2B5EF4-FFF2-40B4-BE49-F238E27FC236}">
                <a16:creationId xmlns:a16="http://schemas.microsoft.com/office/drawing/2014/main" id="{DF972EF4-1184-D877-7E01-F5A07ED79E5E}"/>
              </a:ext>
            </a:extLst>
          </xdr:cNvPr>
          <xdr:cNvSpPr/>
        </xdr:nvSpPr>
        <xdr:spPr>
          <a:xfrm>
            <a:off x="3257899" y="263653"/>
            <a:ext cx="176730" cy="176724"/>
          </a:xfrm>
          <a:custGeom>
            <a:avLst/>
            <a:gdLst>
              <a:gd name="connsiteX0" fmla="*/ 150849 w 176730"/>
              <a:gd name="connsiteY0" fmla="*/ 25881 h 176724"/>
              <a:gd name="connsiteX1" fmla="*/ 176731 w 176730"/>
              <a:gd name="connsiteY1" fmla="*/ 88366 h 176724"/>
              <a:gd name="connsiteX2" fmla="*/ 150849 w 176730"/>
              <a:gd name="connsiteY2" fmla="*/ 150850 h 176724"/>
              <a:gd name="connsiteX3" fmla="*/ 88364 w 176730"/>
              <a:gd name="connsiteY3" fmla="*/ 176724 h 176724"/>
              <a:gd name="connsiteX4" fmla="*/ 25879 w 176730"/>
              <a:gd name="connsiteY4" fmla="*/ 150850 h 176724"/>
              <a:gd name="connsiteX5" fmla="*/ 0 w 176730"/>
              <a:gd name="connsiteY5" fmla="*/ 88366 h 176724"/>
              <a:gd name="connsiteX6" fmla="*/ 25879 w 176730"/>
              <a:gd name="connsiteY6" fmla="*/ 25881 h 176724"/>
              <a:gd name="connsiteX7" fmla="*/ 88364 w 176730"/>
              <a:gd name="connsiteY7" fmla="*/ 0 h 176724"/>
              <a:gd name="connsiteX8" fmla="*/ 150849 w 176730"/>
              <a:gd name="connsiteY8" fmla="*/ 25881 h 176724"/>
              <a:gd name="connsiteX9" fmla="*/ 88364 w 176730"/>
              <a:gd name="connsiteY9" fmla="*/ 37870 h 176724"/>
              <a:gd name="connsiteX10" fmla="*/ 52637 w 176730"/>
              <a:gd name="connsiteY10" fmla="*/ 52639 h 176724"/>
              <a:gd name="connsiteX11" fmla="*/ 37868 w 176730"/>
              <a:gd name="connsiteY11" fmla="*/ 88366 h 176724"/>
              <a:gd name="connsiteX12" fmla="*/ 52637 w 176730"/>
              <a:gd name="connsiteY12" fmla="*/ 124088 h 176724"/>
              <a:gd name="connsiteX13" fmla="*/ 88364 w 176730"/>
              <a:gd name="connsiteY13" fmla="*/ 138854 h 176724"/>
              <a:gd name="connsiteX14" fmla="*/ 124085 w 176730"/>
              <a:gd name="connsiteY14" fmla="*/ 124088 h 176724"/>
              <a:gd name="connsiteX15" fmla="*/ 138854 w 176730"/>
              <a:gd name="connsiteY15" fmla="*/ 88366 h 176724"/>
              <a:gd name="connsiteX16" fmla="*/ 124085 w 176730"/>
              <a:gd name="connsiteY16" fmla="*/ 52639 h 176724"/>
              <a:gd name="connsiteX17" fmla="*/ 88364 w 176730"/>
              <a:gd name="connsiteY17" fmla="*/ 37870 h 1767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</a:cxnLst>
            <a:rect l="l" t="t" r="r" b="b"/>
            <a:pathLst>
              <a:path w="176730" h="176724">
                <a:moveTo>
                  <a:pt x="150849" y="25881"/>
                </a:moveTo>
                <a:cubicBezTo>
                  <a:pt x="168101" y="43133"/>
                  <a:pt x="176731" y="63961"/>
                  <a:pt x="176731" y="88366"/>
                </a:cubicBezTo>
                <a:cubicBezTo>
                  <a:pt x="176731" y="112771"/>
                  <a:pt x="168101" y="133598"/>
                  <a:pt x="150849" y="150850"/>
                </a:cubicBezTo>
                <a:cubicBezTo>
                  <a:pt x="133598" y="168102"/>
                  <a:pt x="112763" y="176724"/>
                  <a:pt x="88364" y="176724"/>
                </a:cubicBezTo>
                <a:cubicBezTo>
                  <a:pt x="63959" y="176724"/>
                  <a:pt x="43124" y="168102"/>
                  <a:pt x="25879" y="150850"/>
                </a:cubicBezTo>
                <a:cubicBezTo>
                  <a:pt x="8623" y="133598"/>
                  <a:pt x="0" y="112771"/>
                  <a:pt x="0" y="88366"/>
                </a:cubicBezTo>
                <a:cubicBezTo>
                  <a:pt x="0" y="63961"/>
                  <a:pt x="8623" y="43133"/>
                  <a:pt x="25879" y="25881"/>
                </a:cubicBezTo>
                <a:cubicBezTo>
                  <a:pt x="43124" y="8629"/>
                  <a:pt x="63959" y="0"/>
                  <a:pt x="88364" y="0"/>
                </a:cubicBezTo>
                <a:cubicBezTo>
                  <a:pt x="112763" y="0"/>
                  <a:pt x="133598" y="8629"/>
                  <a:pt x="150849" y="25881"/>
                </a:cubicBezTo>
                <a:moveTo>
                  <a:pt x="88364" y="37870"/>
                </a:moveTo>
                <a:cubicBezTo>
                  <a:pt x="74394" y="37870"/>
                  <a:pt x="62490" y="42797"/>
                  <a:pt x="52637" y="52639"/>
                </a:cubicBezTo>
                <a:cubicBezTo>
                  <a:pt x="42796" y="62492"/>
                  <a:pt x="37868" y="74397"/>
                  <a:pt x="37868" y="88366"/>
                </a:cubicBezTo>
                <a:cubicBezTo>
                  <a:pt x="37868" y="102336"/>
                  <a:pt x="42796" y="114241"/>
                  <a:pt x="52637" y="124088"/>
                </a:cubicBezTo>
                <a:cubicBezTo>
                  <a:pt x="62490" y="133934"/>
                  <a:pt x="74394" y="138854"/>
                  <a:pt x="88364" y="138854"/>
                </a:cubicBezTo>
                <a:cubicBezTo>
                  <a:pt x="102334" y="138854"/>
                  <a:pt x="114239" y="133934"/>
                  <a:pt x="124085" y="124088"/>
                </a:cubicBezTo>
                <a:cubicBezTo>
                  <a:pt x="133934" y="114241"/>
                  <a:pt x="138854" y="102336"/>
                  <a:pt x="138854" y="88366"/>
                </a:cubicBezTo>
                <a:cubicBezTo>
                  <a:pt x="138854" y="74397"/>
                  <a:pt x="133934" y="62492"/>
                  <a:pt x="124085" y="52639"/>
                </a:cubicBezTo>
                <a:cubicBezTo>
                  <a:pt x="114239" y="42797"/>
                  <a:pt x="102334" y="37870"/>
                  <a:pt x="88364" y="37870"/>
                </a:cubicBezTo>
              </a:path>
            </a:pathLst>
          </a:custGeom>
          <a:solidFill>
            <a:srgbClr val="FFFFFF"/>
          </a:solidFill>
          <a:ln w="4124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5" name="Forma libre: forma 14">
            <a:extLst>
              <a:ext uri="{FF2B5EF4-FFF2-40B4-BE49-F238E27FC236}">
                <a16:creationId xmlns:a16="http://schemas.microsoft.com/office/drawing/2014/main" id="{6B65E8CA-BBD8-D3BD-64C7-4FF76A4566D3}"/>
              </a:ext>
            </a:extLst>
          </xdr:cNvPr>
          <xdr:cNvSpPr/>
        </xdr:nvSpPr>
        <xdr:spPr>
          <a:xfrm>
            <a:off x="3454756" y="263657"/>
            <a:ext cx="176730" cy="176726"/>
          </a:xfrm>
          <a:custGeom>
            <a:avLst/>
            <a:gdLst>
              <a:gd name="connsiteX0" fmla="*/ 37870 w 176730"/>
              <a:gd name="connsiteY0" fmla="*/ 88360 h 176726"/>
              <a:gd name="connsiteX1" fmla="*/ 37870 w 176730"/>
              <a:gd name="connsiteY1" fmla="*/ 176726 h 176726"/>
              <a:gd name="connsiteX2" fmla="*/ 0 w 176730"/>
              <a:gd name="connsiteY2" fmla="*/ 176726 h 176726"/>
              <a:gd name="connsiteX3" fmla="*/ 0 w 176730"/>
              <a:gd name="connsiteY3" fmla="*/ 88360 h 176726"/>
              <a:gd name="connsiteX4" fmla="*/ 25881 w 176730"/>
              <a:gd name="connsiteY4" fmla="*/ 25875 h 176726"/>
              <a:gd name="connsiteX5" fmla="*/ 88367 w 176730"/>
              <a:gd name="connsiteY5" fmla="*/ 0 h 176726"/>
              <a:gd name="connsiteX6" fmla="*/ 150850 w 176730"/>
              <a:gd name="connsiteY6" fmla="*/ 25875 h 176726"/>
              <a:gd name="connsiteX7" fmla="*/ 176731 w 176730"/>
              <a:gd name="connsiteY7" fmla="*/ 88360 h 176726"/>
              <a:gd name="connsiteX8" fmla="*/ 176731 w 176730"/>
              <a:gd name="connsiteY8" fmla="*/ 176726 h 176726"/>
              <a:gd name="connsiteX9" fmla="*/ 138854 w 176730"/>
              <a:gd name="connsiteY9" fmla="*/ 176726 h 176726"/>
              <a:gd name="connsiteX10" fmla="*/ 138854 w 176730"/>
              <a:gd name="connsiteY10" fmla="*/ 88360 h 176726"/>
              <a:gd name="connsiteX11" fmla="*/ 124088 w 176730"/>
              <a:gd name="connsiteY11" fmla="*/ 52639 h 176726"/>
              <a:gd name="connsiteX12" fmla="*/ 88367 w 176730"/>
              <a:gd name="connsiteY12" fmla="*/ 37864 h 176726"/>
              <a:gd name="connsiteX13" fmla="*/ 52637 w 176730"/>
              <a:gd name="connsiteY13" fmla="*/ 52639 h 176726"/>
              <a:gd name="connsiteX14" fmla="*/ 37870 w 176730"/>
              <a:gd name="connsiteY14" fmla="*/ 88360 h 17672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</a:cxnLst>
            <a:rect l="l" t="t" r="r" b="b"/>
            <a:pathLst>
              <a:path w="176730" h="176726">
                <a:moveTo>
                  <a:pt x="37870" y="88360"/>
                </a:moveTo>
                <a:lnTo>
                  <a:pt x="37870" y="176726"/>
                </a:lnTo>
                <a:lnTo>
                  <a:pt x="0" y="176726"/>
                </a:lnTo>
                <a:lnTo>
                  <a:pt x="0" y="88360"/>
                </a:lnTo>
                <a:cubicBezTo>
                  <a:pt x="0" y="63955"/>
                  <a:pt x="8623" y="43127"/>
                  <a:pt x="25881" y="25875"/>
                </a:cubicBezTo>
                <a:cubicBezTo>
                  <a:pt x="43127" y="8625"/>
                  <a:pt x="63962" y="0"/>
                  <a:pt x="88367" y="0"/>
                </a:cubicBezTo>
                <a:cubicBezTo>
                  <a:pt x="112765" y="0"/>
                  <a:pt x="133598" y="8625"/>
                  <a:pt x="150850" y="25875"/>
                </a:cubicBezTo>
                <a:cubicBezTo>
                  <a:pt x="168102" y="43127"/>
                  <a:pt x="176731" y="63955"/>
                  <a:pt x="176731" y="88360"/>
                </a:cubicBezTo>
                <a:lnTo>
                  <a:pt x="176731" y="176726"/>
                </a:lnTo>
                <a:lnTo>
                  <a:pt x="138854" y="176726"/>
                </a:lnTo>
                <a:lnTo>
                  <a:pt x="138854" y="88360"/>
                </a:lnTo>
                <a:cubicBezTo>
                  <a:pt x="138854" y="74390"/>
                  <a:pt x="133934" y="62485"/>
                  <a:pt x="124088" y="52639"/>
                </a:cubicBezTo>
                <a:cubicBezTo>
                  <a:pt x="114245" y="42792"/>
                  <a:pt x="102334" y="37864"/>
                  <a:pt x="88367" y="37864"/>
                </a:cubicBezTo>
                <a:cubicBezTo>
                  <a:pt x="74397" y="37864"/>
                  <a:pt x="62490" y="42792"/>
                  <a:pt x="52637" y="52639"/>
                </a:cubicBezTo>
                <a:cubicBezTo>
                  <a:pt x="42797" y="62485"/>
                  <a:pt x="37870" y="74390"/>
                  <a:pt x="37870" y="88360"/>
                </a:cubicBezTo>
              </a:path>
            </a:pathLst>
          </a:custGeom>
          <a:solidFill>
            <a:srgbClr val="FFFFFF"/>
          </a:solidFill>
          <a:ln w="4124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6" name="Forma libre: forma 15">
            <a:extLst>
              <a:ext uri="{FF2B5EF4-FFF2-40B4-BE49-F238E27FC236}">
                <a16:creationId xmlns:a16="http://schemas.microsoft.com/office/drawing/2014/main" id="{291BC92F-3928-34A7-1E25-8E24BF032B8A}"/>
              </a:ext>
            </a:extLst>
          </xdr:cNvPr>
          <xdr:cNvSpPr/>
        </xdr:nvSpPr>
        <xdr:spPr>
          <a:xfrm>
            <a:off x="3902927" y="183230"/>
            <a:ext cx="88366" cy="257151"/>
          </a:xfrm>
          <a:custGeom>
            <a:avLst/>
            <a:gdLst>
              <a:gd name="connsiteX0" fmla="*/ 37870 w 88366"/>
              <a:gd name="connsiteY0" fmla="*/ 126228 h 257151"/>
              <a:gd name="connsiteX1" fmla="*/ 37870 w 88366"/>
              <a:gd name="connsiteY1" fmla="*/ 257151 h 257151"/>
              <a:gd name="connsiteX2" fmla="*/ 0 w 88366"/>
              <a:gd name="connsiteY2" fmla="*/ 257151 h 257151"/>
              <a:gd name="connsiteX3" fmla="*/ 0 w 88366"/>
              <a:gd name="connsiteY3" fmla="*/ 88358 h 257151"/>
              <a:gd name="connsiteX4" fmla="*/ 25875 w 88366"/>
              <a:gd name="connsiteY4" fmla="*/ 25873 h 257151"/>
              <a:gd name="connsiteX5" fmla="*/ 88367 w 88366"/>
              <a:gd name="connsiteY5" fmla="*/ 0 h 257151"/>
              <a:gd name="connsiteX6" fmla="*/ 88367 w 88366"/>
              <a:gd name="connsiteY6" fmla="*/ 37868 h 257151"/>
              <a:gd name="connsiteX7" fmla="*/ 52637 w 88366"/>
              <a:gd name="connsiteY7" fmla="*/ 52637 h 257151"/>
              <a:gd name="connsiteX8" fmla="*/ 37870 w 88366"/>
              <a:gd name="connsiteY8" fmla="*/ 88358 h 257151"/>
              <a:gd name="connsiteX9" fmla="*/ 88367 w 88366"/>
              <a:gd name="connsiteY9" fmla="*/ 88358 h 257151"/>
              <a:gd name="connsiteX10" fmla="*/ 88367 w 88366"/>
              <a:gd name="connsiteY10" fmla="*/ 126228 h 257151"/>
              <a:gd name="connsiteX11" fmla="*/ 37870 w 88366"/>
              <a:gd name="connsiteY11" fmla="*/ 126228 h 25715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88366" h="257151">
                <a:moveTo>
                  <a:pt x="37870" y="126228"/>
                </a:moveTo>
                <a:lnTo>
                  <a:pt x="37870" y="257151"/>
                </a:lnTo>
                <a:lnTo>
                  <a:pt x="0" y="257151"/>
                </a:lnTo>
                <a:lnTo>
                  <a:pt x="0" y="88358"/>
                </a:lnTo>
                <a:cubicBezTo>
                  <a:pt x="0" y="63959"/>
                  <a:pt x="8623" y="43131"/>
                  <a:pt x="25875" y="25873"/>
                </a:cubicBezTo>
                <a:cubicBezTo>
                  <a:pt x="43127" y="8627"/>
                  <a:pt x="63962" y="0"/>
                  <a:pt x="88367" y="0"/>
                </a:cubicBezTo>
                <a:lnTo>
                  <a:pt x="88367" y="37868"/>
                </a:lnTo>
                <a:cubicBezTo>
                  <a:pt x="74390" y="37868"/>
                  <a:pt x="62485" y="42790"/>
                  <a:pt x="52637" y="52637"/>
                </a:cubicBezTo>
                <a:cubicBezTo>
                  <a:pt x="42790" y="62483"/>
                  <a:pt x="37870" y="74395"/>
                  <a:pt x="37870" y="88358"/>
                </a:cubicBezTo>
                <a:lnTo>
                  <a:pt x="88367" y="88358"/>
                </a:lnTo>
                <a:lnTo>
                  <a:pt x="88367" y="126228"/>
                </a:lnTo>
                <a:lnTo>
                  <a:pt x="37870" y="126228"/>
                </a:lnTo>
                <a:close/>
              </a:path>
            </a:pathLst>
          </a:custGeom>
          <a:solidFill>
            <a:srgbClr val="FFFFFF"/>
          </a:solidFill>
          <a:ln w="4124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7" name="Forma libre: forma 16">
            <a:extLst>
              <a:ext uri="{FF2B5EF4-FFF2-40B4-BE49-F238E27FC236}">
                <a16:creationId xmlns:a16="http://schemas.microsoft.com/office/drawing/2014/main" id="{1C0B9C36-2012-B8E5-343C-776C5DD9786D}"/>
              </a:ext>
            </a:extLst>
          </xdr:cNvPr>
          <xdr:cNvSpPr/>
        </xdr:nvSpPr>
        <xdr:spPr>
          <a:xfrm>
            <a:off x="4005608" y="263657"/>
            <a:ext cx="176724" cy="176718"/>
          </a:xfrm>
          <a:custGeom>
            <a:avLst/>
            <a:gdLst>
              <a:gd name="connsiteX0" fmla="*/ 176724 w 176724"/>
              <a:gd name="connsiteY0" fmla="*/ 176718 h 176718"/>
              <a:gd name="connsiteX1" fmla="*/ 138854 w 176724"/>
              <a:gd name="connsiteY1" fmla="*/ 176718 h 176718"/>
              <a:gd name="connsiteX2" fmla="*/ 138854 w 176724"/>
              <a:gd name="connsiteY2" fmla="*/ 161068 h 176718"/>
              <a:gd name="connsiteX3" fmla="*/ 88360 w 176724"/>
              <a:gd name="connsiteY3" fmla="*/ 176718 h 176718"/>
              <a:gd name="connsiteX4" fmla="*/ 25875 w 176724"/>
              <a:gd name="connsiteY4" fmla="*/ 150843 h 176718"/>
              <a:gd name="connsiteX5" fmla="*/ 0 w 176724"/>
              <a:gd name="connsiteY5" fmla="*/ 88360 h 176718"/>
              <a:gd name="connsiteX6" fmla="*/ 25875 w 176724"/>
              <a:gd name="connsiteY6" fmla="*/ 25875 h 176718"/>
              <a:gd name="connsiteX7" fmla="*/ 88360 w 176724"/>
              <a:gd name="connsiteY7" fmla="*/ 0 h 176718"/>
              <a:gd name="connsiteX8" fmla="*/ 150844 w 176724"/>
              <a:gd name="connsiteY8" fmla="*/ 25875 h 176718"/>
              <a:gd name="connsiteX9" fmla="*/ 176724 w 176724"/>
              <a:gd name="connsiteY9" fmla="*/ 88360 h 176718"/>
              <a:gd name="connsiteX10" fmla="*/ 176724 w 176724"/>
              <a:gd name="connsiteY10" fmla="*/ 176718 h 176718"/>
              <a:gd name="connsiteX11" fmla="*/ 124088 w 176724"/>
              <a:gd name="connsiteY11" fmla="*/ 124081 h 176718"/>
              <a:gd name="connsiteX12" fmla="*/ 138854 w 176724"/>
              <a:gd name="connsiteY12" fmla="*/ 88360 h 176718"/>
              <a:gd name="connsiteX13" fmla="*/ 124088 w 176724"/>
              <a:gd name="connsiteY13" fmla="*/ 52639 h 176718"/>
              <a:gd name="connsiteX14" fmla="*/ 88360 w 176724"/>
              <a:gd name="connsiteY14" fmla="*/ 37864 h 176718"/>
              <a:gd name="connsiteX15" fmla="*/ 52639 w 176724"/>
              <a:gd name="connsiteY15" fmla="*/ 52639 h 176718"/>
              <a:gd name="connsiteX16" fmla="*/ 37864 w 176724"/>
              <a:gd name="connsiteY16" fmla="*/ 88360 h 176718"/>
              <a:gd name="connsiteX17" fmla="*/ 52639 w 176724"/>
              <a:gd name="connsiteY17" fmla="*/ 124081 h 176718"/>
              <a:gd name="connsiteX18" fmla="*/ 88360 w 176724"/>
              <a:gd name="connsiteY18" fmla="*/ 138850 h 176718"/>
              <a:gd name="connsiteX19" fmla="*/ 124088 w 176724"/>
              <a:gd name="connsiteY19" fmla="*/ 124081 h 1767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</a:cxnLst>
            <a:rect l="l" t="t" r="r" b="b"/>
            <a:pathLst>
              <a:path w="176724" h="176718">
                <a:moveTo>
                  <a:pt x="176724" y="176718"/>
                </a:moveTo>
                <a:lnTo>
                  <a:pt x="138854" y="176718"/>
                </a:lnTo>
                <a:lnTo>
                  <a:pt x="138854" y="161068"/>
                </a:lnTo>
                <a:cubicBezTo>
                  <a:pt x="124214" y="171504"/>
                  <a:pt x="107383" y="176718"/>
                  <a:pt x="88360" y="176718"/>
                </a:cubicBezTo>
                <a:cubicBezTo>
                  <a:pt x="63955" y="176718"/>
                  <a:pt x="43127" y="168095"/>
                  <a:pt x="25875" y="150843"/>
                </a:cubicBezTo>
                <a:cubicBezTo>
                  <a:pt x="8623" y="133591"/>
                  <a:pt x="0" y="112765"/>
                  <a:pt x="0" y="88360"/>
                </a:cubicBezTo>
                <a:cubicBezTo>
                  <a:pt x="0" y="63955"/>
                  <a:pt x="8623" y="43127"/>
                  <a:pt x="25875" y="25875"/>
                </a:cubicBezTo>
                <a:cubicBezTo>
                  <a:pt x="43127" y="8623"/>
                  <a:pt x="63955" y="0"/>
                  <a:pt x="88360" y="0"/>
                </a:cubicBezTo>
                <a:cubicBezTo>
                  <a:pt x="112765" y="0"/>
                  <a:pt x="133594" y="8623"/>
                  <a:pt x="150844" y="25875"/>
                </a:cubicBezTo>
                <a:cubicBezTo>
                  <a:pt x="168095" y="43127"/>
                  <a:pt x="176724" y="63955"/>
                  <a:pt x="176724" y="88360"/>
                </a:cubicBezTo>
                <a:lnTo>
                  <a:pt x="176724" y="176718"/>
                </a:lnTo>
                <a:close/>
                <a:moveTo>
                  <a:pt x="124088" y="124081"/>
                </a:moveTo>
                <a:cubicBezTo>
                  <a:pt x="133934" y="114235"/>
                  <a:pt x="138854" y="102330"/>
                  <a:pt x="138854" y="88360"/>
                </a:cubicBezTo>
                <a:cubicBezTo>
                  <a:pt x="138854" y="74390"/>
                  <a:pt x="133934" y="62485"/>
                  <a:pt x="124088" y="52639"/>
                </a:cubicBezTo>
                <a:cubicBezTo>
                  <a:pt x="114241" y="42790"/>
                  <a:pt x="102330" y="37864"/>
                  <a:pt x="88360" y="37864"/>
                </a:cubicBezTo>
                <a:cubicBezTo>
                  <a:pt x="74390" y="37864"/>
                  <a:pt x="62485" y="42790"/>
                  <a:pt x="52639" y="52639"/>
                </a:cubicBezTo>
                <a:cubicBezTo>
                  <a:pt x="42790" y="62485"/>
                  <a:pt x="37864" y="74390"/>
                  <a:pt x="37864" y="88360"/>
                </a:cubicBezTo>
                <a:cubicBezTo>
                  <a:pt x="37864" y="102330"/>
                  <a:pt x="42790" y="114235"/>
                  <a:pt x="52639" y="124081"/>
                </a:cubicBezTo>
                <a:cubicBezTo>
                  <a:pt x="62485" y="133928"/>
                  <a:pt x="74390" y="138850"/>
                  <a:pt x="88360" y="138850"/>
                </a:cubicBezTo>
                <a:cubicBezTo>
                  <a:pt x="102330" y="138850"/>
                  <a:pt x="114241" y="133928"/>
                  <a:pt x="124088" y="124081"/>
                </a:cubicBezTo>
              </a:path>
            </a:pathLst>
          </a:custGeom>
          <a:solidFill>
            <a:srgbClr val="FFFFFF"/>
          </a:solidFill>
          <a:ln w="4124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8" name="Forma libre: forma 17">
            <a:extLst>
              <a:ext uri="{FF2B5EF4-FFF2-40B4-BE49-F238E27FC236}">
                <a16:creationId xmlns:a16="http://schemas.microsoft.com/office/drawing/2014/main" id="{CC79BB96-7318-CB21-169D-F90FE7455E87}"/>
              </a:ext>
            </a:extLst>
          </xdr:cNvPr>
          <xdr:cNvSpPr/>
        </xdr:nvSpPr>
        <xdr:spPr>
          <a:xfrm>
            <a:off x="4208247" y="225787"/>
            <a:ext cx="37870" cy="214594"/>
          </a:xfrm>
          <a:custGeom>
            <a:avLst/>
            <a:gdLst>
              <a:gd name="connsiteX0" fmla="*/ 37870 w 37870"/>
              <a:gd name="connsiteY0" fmla="*/ 37870 h 214594"/>
              <a:gd name="connsiteX1" fmla="*/ 0 w 37870"/>
              <a:gd name="connsiteY1" fmla="*/ 37870 h 214594"/>
              <a:gd name="connsiteX2" fmla="*/ 0 w 37870"/>
              <a:gd name="connsiteY2" fmla="*/ 0 h 214594"/>
              <a:gd name="connsiteX3" fmla="*/ 37870 w 37870"/>
              <a:gd name="connsiteY3" fmla="*/ 0 h 214594"/>
              <a:gd name="connsiteX4" fmla="*/ 37870 w 37870"/>
              <a:gd name="connsiteY4" fmla="*/ 37870 h 214594"/>
              <a:gd name="connsiteX5" fmla="*/ 37870 w 37870"/>
              <a:gd name="connsiteY5" fmla="*/ 214594 h 214594"/>
              <a:gd name="connsiteX6" fmla="*/ 0 w 37870"/>
              <a:gd name="connsiteY6" fmla="*/ 214594 h 214594"/>
              <a:gd name="connsiteX7" fmla="*/ 0 w 37870"/>
              <a:gd name="connsiteY7" fmla="*/ 50494 h 214594"/>
              <a:gd name="connsiteX8" fmla="*/ 37870 w 37870"/>
              <a:gd name="connsiteY8" fmla="*/ 50494 h 214594"/>
              <a:gd name="connsiteX9" fmla="*/ 37870 w 37870"/>
              <a:gd name="connsiteY9" fmla="*/ 214594 h 2145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37870" h="214594">
                <a:moveTo>
                  <a:pt x="37870" y="37870"/>
                </a:moveTo>
                <a:lnTo>
                  <a:pt x="0" y="37870"/>
                </a:lnTo>
                <a:lnTo>
                  <a:pt x="0" y="0"/>
                </a:lnTo>
                <a:lnTo>
                  <a:pt x="37870" y="0"/>
                </a:lnTo>
                <a:lnTo>
                  <a:pt x="37870" y="37870"/>
                </a:lnTo>
                <a:close/>
                <a:moveTo>
                  <a:pt x="37870" y="214594"/>
                </a:moveTo>
                <a:lnTo>
                  <a:pt x="0" y="214594"/>
                </a:lnTo>
                <a:lnTo>
                  <a:pt x="0" y="50494"/>
                </a:lnTo>
                <a:lnTo>
                  <a:pt x="37870" y="50494"/>
                </a:lnTo>
                <a:lnTo>
                  <a:pt x="37870" y="214594"/>
                </a:lnTo>
                <a:close/>
              </a:path>
            </a:pathLst>
          </a:custGeom>
          <a:solidFill>
            <a:srgbClr val="FFFFFF"/>
          </a:solidFill>
          <a:ln w="4124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</xdr:grpSp>
    <xdr:clientData/>
  </xdr:twoCellAnchor>
  <xdr:twoCellAnchor>
    <xdr:from>
      <xdr:col>2</xdr:col>
      <xdr:colOff>739986</xdr:colOff>
      <xdr:row>1</xdr:row>
      <xdr:rowOff>250945</xdr:rowOff>
    </xdr:from>
    <xdr:to>
      <xdr:col>2</xdr:col>
      <xdr:colOff>916716</xdr:colOff>
      <xdr:row>2</xdr:row>
      <xdr:rowOff>46669</xdr:rowOff>
    </xdr:to>
    <xdr:sp macro="" textlink="">
      <xdr:nvSpPr>
        <xdr:cNvPr id="19" name="Forma libre: forma 18">
          <a:extLst>
            <a:ext uri="{FF2B5EF4-FFF2-40B4-BE49-F238E27FC236}">
              <a16:creationId xmlns:a16="http://schemas.microsoft.com/office/drawing/2014/main" id="{A6084BD1-490E-ABA7-4DF7-1011CC27CDF8}"/>
            </a:ext>
          </a:extLst>
        </xdr:cNvPr>
        <xdr:cNvSpPr/>
      </xdr:nvSpPr>
      <xdr:spPr>
        <a:xfrm>
          <a:off x="3376506" y="441445"/>
          <a:ext cx="176730" cy="176724"/>
        </a:xfrm>
        <a:custGeom>
          <a:avLst/>
          <a:gdLst>
            <a:gd name="connsiteX0" fmla="*/ 150849 w 176730"/>
            <a:gd name="connsiteY0" fmla="*/ 25881 h 176724"/>
            <a:gd name="connsiteX1" fmla="*/ 176731 w 176730"/>
            <a:gd name="connsiteY1" fmla="*/ 88366 h 176724"/>
            <a:gd name="connsiteX2" fmla="*/ 150849 w 176730"/>
            <a:gd name="connsiteY2" fmla="*/ 150850 h 176724"/>
            <a:gd name="connsiteX3" fmla="*/ 88364 w 176730"/>
            <a:gd name="connsiteY3" fmla="*/ 176724 h 176724"/>
            <a:gd name="connsiteX4" fmla="*/ 25879 w 176730"/>
            <a:gd name="connsiteY4" fmla="*/ 150850 h 176724"/>
            <a:gd name="connsiteX5" fmla="*/ 0 w 176730"/>
            <a:gd name="connsiteY5" fmla="*/ 88366 h 176724"/>
            <a:gd name="connsiteX6" fmla="*/ 25879 w 176730"/>
            <a:gd name="connsiteY6" fmla="*/ 25881 h 176724"/>
            <a:gd name="connsiteX7" fmla="*/ 88364 w 176730"/>
            <a:gd name="connsiteY7" fmla="*/ 0 h 176724"/>
            <a:gd name="connsiteX8" fmla="*/ 150849 w 176730"/>
            <a:gd name="connsiteY8" fmla="*/ 25881 h 176724"/>
            <a:gd name="connsiteX9" fmla="*/ 88364 w 176730"/>
            <a:gd name="connsiteY9" fmla="*/ 37870 h 176724"/>
            <a:gd name="connsiteX10" fmla="*/ 52637 w 176730"/>
            <a:gd name="connsiteY10" fmla="*/ 52639 h 176724"/>
            <a:gd name="connsiteX11" fmla="*/ 37868 w 176730"/>
            <a:gd name="connsiteY11" fmla="*/ 88366 h 176724"/>
            <a:gd name="connsiteX12" fmla="*/ 52637 w 176730"/>
            <a:gd name="connsiteY12" fmla="*/ 124088 h 176724"/>
            <a:gd name="connsiteX13" fmla="*/ 88364 w 176730"/>
            <a:gd name="connsiteY13" fmla="*/ 138854 h 176724"/>
            <a:gd name="connsiteX14" fmla="*/ 124085 w 176730"/>
            <a:gd name="connsiteY14" fmla="*/ 124088 h 176724"/>
            <a:gd name="connsiteX15" fmla="*/ 138854 w 176730"/>
            <a:gd name="connsiteY15" fmla="*/ 88366 h 176724"/>
            <a:gd name="connsiteX16" fmla="*/ 124085 w 176730"/>
            <a:gd name="connsiteY16" fmla="*/ 52639 h 176724"/>
            <a:gd name="connsiteX17" fmla="*/ 88364 w 176730"/>
            <a:gd name="connsiteY17" fmla="*/ 37870 h 1767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76730" h="176724">
              <a:moveTo>
                <a:pt x="150849" y="25881"/>
              </a:moveTo>
              <a:cubicBezTo>
                <a:pt x="168101" y="43133"/>
                <a:pt x="176731" y="63961"/>
                <a:pt x="176731" y="88366"/>
              </a:cubicBezTo>
              <a:cubicBezTo>
                <a:pt x="176731" y="112771"/>
                <a:pt x="168101" y="133598"/>
                <a:pt x="150849" y="150850"/>
              </a:cubicBezTo>
              <a:cubicBezTo>
                <a:pt x="133598" y="168102"/>
                <a:pt x="112763" y="176724"/>
                <a:pt x="88364" y="176724"/>
              </a:cubicBezTo>
              <a:cubicBezTo>
                <a:pt x="63959" y="176724"/>
                <a:pt x="43124" y="168102"/>
                <a:pt x="25879" y="150850"/>
              </a:cubicBezTo>
              <a:cubicBezTo>
                <a:pt x="8623" y="133598"/>
                <a:pt x="0" y="112771"/>
                <a:pt x="0" y="88366"/>
              </a:cubicBezTo>
              <a:cubicBezTo>
                <a:pt x="0" y="63961"/>
                <a:pt x="8623" y="43133"/>
                <a:pt x="25879" y="25881"/>
              </a:cubicBezTo>
              <a:cubicBezTo>
                <a:pt x="43124" y="8629"/>
                <a:pt x="63959" y="0"/>
                <a:pt x="88364" y="0"/>
              </a:cubicBezTo>
              <a:cubicBezTo>
                <a:pt x="112763" y="0"/>
                <a:pt x="133598" y="8629"/>
                <a:pt x="150849" y="25881"/>
              </a:cubicBezTo>
              <a:moveTo>
                <a:pt x="88364" y="37870"/>
              </a:moveTo>
              <a:cubicBezTo>
                <a:pt x="74394" y="37870"/>
                <a:pt x="62489" y="42797"/>
                <a:pt x="52637" y="52639"/>
              </a:cubicBezTo>
              <a:cubicBezTo>
                <a:pt x="42796" y="62492"/>
                <a:pt x="37868" y="74397"/>
                <a:pt x="37868" y="88366"/>
              </a:cubicBezTo>
              <a:cubicBezTo>
                <a:pt x="37868" y="102336"/>
                <a:pt x="42796" y="114241"/>
                <a:pt x="52637" y="124088"/>
              </a:cubicBezTo>
              <a:cubicBezTo>
                <a:pt x="62489" y="133934"/>
                <a:pt x="74394" y="138854"/>
                <a:pt x="88364" y="138854"/>
              </a:cubicBezTo>
              <a:cubicBezTo>
                <a:pt x="102334" y="138854"/>
                <a:pt x="114239" y="133934"/>
                <a:pt x="124085" y="124088"/>
              </a:cubicBezTo>
              <a:cubicBezTo>
                <a:pt x="133934" y="114241"/>
                <a:pt x="138854" y="102336"/>
                <a:pt x="138854" y="88366"/>
              </a:cubicBezTo>
              <a:cubicBezTo>
                <a:pt x="138854" y="74397"/>
                <a:pt x="133934" y="62492"/>
                <a:pt x="124085" y="52639"/>
              </a:cubicBezTo>
              <a:cubicBezTo>
                <a:pt x="114239" y="42797"/>
                <a:pt x="102334" y="37870"/>
                <a:pt x="88364" y="37870"/>
              </a:cubicBezTo>
            </a:path>
          </a:pathLst>
        </a:custGeom>
        <a:noFill/>
        <a:ln w="4124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>
    <xdr:from>
      <xdr:col>2</xdr:col>
      <xdr:colOff>106055</xdr:colOff>
      <xdr:row>1</xdr:row>
      <xdr:rowOff>73152</xdr:rowOff>
    </xdr:from>
    <xdr:to>
      <xdr:col>2</xdr:col>
      <xdr:colOff>282785</xdr:colOff>
      <xdr:row>1</xdr:row>
      <xdr:rowOff>249876</xdr:rowOff>
    </xdr:to>
    <xdr:sp macro="" textlink="">
      <xdr:nvSpPr>
        <xdr:cNvPr id="20" name="Forma libre: forma 19">
          <a:extLst>
            <a:ext uri="{FF2B5EF4-FFF2-40B4-BE49-F238E27FC236}">
              <a16:creationId xmlns:a16="http://schemas.microsoft.com/office/drawing/2014/main" id="{81075F50-DD35-0161-8E91-32F4B64210D7}"/>
            </a:ext>
          </a:extLst>
        </xdr:cNvPr>
        <xdr:cNvSpPr/>
      </xdr:nvSpPr>
      <xdr:spPr>
        <a:xfrm>
          <a:off x="2742575" y="263652"/>
          <a:ext cx="176730" cy="176724"/>
        </a:xfrm>
        <a:custGeom>
          <a:avLst/>
          <a:gdLst>
            <a:gd name="connsiteX0" fmla="*/ 150849 w 176730"/>
            <a:gd name="connsiteY0" fmla="*/ 25881 h 176724"/>
            <a:gd name="connsiteX1" fmla="*/ 176731 w 176730"/>
            <a:gd name="connsiteY1" fmla="*/ 88366 h 176724"/>
            <a:gd name="connsiteX2" fmla="*/ 150849 w 176730"/>
            <a:gd name="connsiteY2" fmla="*/ 150850 h 176724"/>
            <a:gd name="connsiteX3" fmla="*/ 88364 w 176730"/>
            <a:gd name="connsiteY3" fmla="*/ 176724 h 176724"/>
            <a:gd name="connsiteX4" fmla="*/ 25879 w 176730"/>
            <a:gd name="connsiteY4" fmla="*/ 150850 h 176724"/>
            <a:gd name="connsiteX5" fmla="*/ 0 w 176730"/>
            <a:gd name="connsiteY5" fmla="*/ 88366 h 176724"/>
            <a:gd name="connsiteX6" fmla="*/ 25879 w 176730"/>
            <a:gd name="connsiteY6" fmla="*/ 25881 h 176724"/>
            <a:gd name="connsiteX7" fmla="*/ 88364 w 176730"/>
            <a:gd name="connsiteY7" fmla="*/ 0 h 176724"/>
            <a:gd name="connsiteX8" fmla="*/ 150849 w 176730"/>
            <a:gd name="connsiteY8" fmla="*/ 25881 h 176724"/>
            <a:gd name="connsiteX9" fmla="*/ 88364 w 176730"/>
            <a:gd name="connsiteY9" fmla="*/ 37870 h 176724"/>
            <a:gd name="connsiteX10" fmla="*/ 52637 w 176730"/>
            <a:gd name="connsiteY10" fmla="*/ 52639 h 176724"/>
            <a:gd name="connsiteX11" fmla="*/ 37868 w 176730"/>
            <a:gd name="connsiteY11" fmla="*/ 88366 h 176724"/>
            <a:gd name="connsiteX12" fmla="*/ 52637 w 176730"/>
            <a:gd name="connsiteY12" fmla="*/ 124088 h 176724"/>
            <a:gd name="connsiteX13" fmla="*/ 88364 w 176730"/>
            <a:gd name="connsiteY13" fmla="*/ 138854 h 176724"/>
            <a:gd name="connsiteX14" fmla="*/ 124085 w 176730"/>
            <a:gd name="connsiteY14" fmla="*/ 124088 h 176724"/>
            <a:gd name="connsiteX15" fmla="*/ 138854 w 176730"/>
            <a:gd name="connsiteY15" fmla="*/ 88366 h 176724"/>
            <a:gd name="connsiteX16" fmla="*/ 124085 w 176730"/>
            <a:gd name="connsiteY16" fmla="*/ 52639 h 176724"/>
            <a:gd name="connsiteX17" fmla="*/ 88364 w 176730"/>
            <a:gd name="connsiteY17" fmla="*/ 37870 h 1767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76730" h="176724">
              <a:moveTo>
                <a:pt x="150849" y="25881"/>
              </a:moveTo>
              <a:cubicBezTo>
                <a:pt x="168102" y="43133"/>
                <a:pt x="176731" y="63961"/>
                <a:pt x="176731" y="88366"/>
              </a:cubicBezTo>
              <a:cubicBezTo>
                <a:pt x="176731" y="112771"/>
                <a:pt x="168102" y="133598"/>
                <a:pt x="150849" y="150850"/>
              </a:cubicBezTo>
              <a:cubicBezTo>
                <a:pt x="133598" y="168102"/>
                <a:pt x="112763" y="176724"/>
                <a:pt x="88364" y="176724"/>
              </a:cubicBezTo>
              <a:cubicBezTo>
                <a:pt x="63959" y="176724"/>
                <a:pt x="43124" y="168102"/>
                <a:pt x="25879" y="150850"/>
              </a:cubicBezTo>
              <a:cubicBezTo>
                <a:pt x="8623" y="133598"/>
                <a:pt x="0" y="112771"/>
                <a:pt x="0" y="88366"/>
              </a:cubicBezTo>
              <a:cubicBezTo>
                <a:pt x="0" y="63961"/>
                <a:pt x="8623" y="43133"/>
                <a:pt x="25879" y="25881"/>
              </a:cubicBezTo>
              <a:cubicBezTo>
                <a:pt x="43124" y="8629"/>
                <a:pt x="63959" y="0"/>
                <a:pt x="88364" y="0"/>
              </a:cubicBezTo>
              <a:cubicBezTo>
                <a:pt x="112763" y="0"/>
                <a:pt x="133598" y="8629"/>
                <a:pt x="150849" y="25881"/>
              </a:cubicBezTo>
              <a:moveTo>
                <a:pt x="88364" y="37870"/>
              </a:moveTo>
              <a:cubicBezTo>
                <a:pt x="74394" y="37870"/>
                <a:pt x="62490" y="42797"/>
                <a:pt x="52637" y="52639"/>
              </a:cubicBezTo>
              <a:cubicBezTo>
                <a:pt x="42796" y="62492"/>
                <a:pt x="37868" y="74397"/>
                <a:pt x="37868" y="88366"/>
              </a:cubicBezTo>
              <a:cubicBezTo>
                <a:pt x="37868" y="102336"/>
                <a:pt x="42796" y="114241"/>
                <a:pt x="52637" y="124088"/>
              </a:cubicBezTo>
              <a:cubicBezTo>
                <a:pt x="62490" y="133934"/>
                <a:pt x="74394" y="138854"/>
                <a:pt x="88364" y="138854"/>
              </a:cubicBezTo>
              <a:cubicBezTo>
                <a:pt x="102334" y="138854"/>
                <a:pt x="114239" y="133934"/>
                <a:pt x="124085" y="124088"/>
              </a:cubicBezTo>
              <a:cubicBezTo>
                <a:pt x="133934" y="114241"/>
                <a:pt x="138854" y="102336"/>
                <a:pt x="138854" y="88366"/>
              </a:cubicBezTo>
              <a:cubicBezTo>
                <a:pt x="138854" y="74397"/>
                <a:pt x="133934" y="62492"/>
                <a:pt x="124085" y="52639"/>
              </a:cubicBezTo>
              <a:cubicBezTo>
                <a:pt x="114239" y="42797"/>
                <a:pt x="102334" y="37870"/>
                <a:pt x="88364" y="37870"/>
              </a:cubicBezTo>
            </a:path>
          </a:pathLst>
        </a:custGeom>
        <a:noFill/>
        <a:ln w="4124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>
    <xdr:from>
      <xdr:col>2</xdr:col>
      <xdr:colOff>1609597</xdr:colOff>
      <xdr:row>1</xdr:row>
      <xdr:rowOff>79469</xdr:rowOff>
    </xdr:from>
    <xdr:to>
      <xdr:col>3</xdr:col>
      <xdr:colOff>87067</xdr:colOff>
      <xdr:row>1</xdr:row>
      <xdr:rowOff>256193</xdr:rowOff>
    </xdr:to>
    <xdr:sp macro="" textlink="">
      <xdr:nvSpPr>
        <xdr:cNvPr id="21" name="Forma libre: forma 20">
          <a:extLst>
            <a:ext uri="{FF2B5EF4-FFF2-40B4-BE49-F238E27FC236}">
              <a16:creationId xmlns:a16="http://schemas.microsoft.com/office/drawing/2014/main" id="{968D47DE-C4D4-F2E9-AE7E-7FA632C2A6A4}"/>
            </a:ext>
          </a:extLst>
        </xdr:cNvPr>
        <xdr:cNvSpPr/>
      </xdr:nvSpPr>
      <xdr:spPr>
        <a:xfrm>
          <a:off x="4246117" y="269969"/>
          <a:ext cx="176730" cy="176724"/>
        </a:xfrm>
        <a:custGeom>
          <a:avLst/>
          <a:gdLst>
            <a:gd name="connsiteX0" fmla="*/ 150849 w 176730"/>
            <a:gd name="connsiteY0" fmla="*/ 25881 h 176724"/>
            <a:gd name="connsiteX1" fmla="*/ 176731 w 176730"/>
            <a:gd name="connsiteY1" fmla="*/ 88366 h 176724"/>
            <a:gd name="connsiteX2" fmla="*/ 150849 w 176730"/>
            <a:gd name="connsiteY2" fmla="*/ 150850 h 176724"/>
            <a:gd name="connsiteX3" fmla="*/ 88364 w 176730"/>
            <a:gd name="connsiteY3" fmla="*/ 176724 h 176724"/>
            <a:gd name="connsiteX4" fmla="*/ 25879 w 176730"/>
            <a:gd name="connsiteY4" fmla="*/ 150850 h 176724"/>
            <a:gd name="connsiteX5" fmla="*/ 0 w 176730"/>
            <a:gd name="connsiteY5" fmla="*/ 88366 h 176724"/>
            <a:gd name="connsiteX6" fmla="*/ 25879 w 176730"/>
            <a:gd name="connsiteY6" fmla="*/ 25881 h 176724"/>
            <a:gd name="connsiteX7" fmla="*/ 88364 w 176730"/>
            <a:gd name="connsiteY7" fmla="*/ 0 h 176724"/>
            <a:gd name="connsiteX8" fmla="*/ 150849 w 176730"/>
            <a:gd name="connsiteY8" fmla="*/ 25881 h 176724"/>
            <a:gd name="connsiteX9" fmla="*/ 88364 w 176730"/>
            <a:gd name="connsiteY9" fmla="*/ 37870 h 176724"/>
            <a:gd name="connsiteX10" fmla="*/ 52637 w 176730"/>
            <a:gd name="connsiteY10" fmla="*/ 52639 h 176724"/>
            <a:gd name="connsiteX11" fmla="*/ 37868 w 176730"/>
            <a:gd name="connsiteY11" fmla="*/ 88366 h 176724"/>
            <a:gd name="connsiteX12" fmla="*/ 52637 w 176730"/>
            <a:gd name="connsiteY12" fmla="*/ 124088 h 176724"/>
            <a:gd name="connsiteX13" fmla="*/ 88364 w 176730"/>
            <a:gd name="connsiteY13" fmla="*/ 138854 h 176724"/>
            <a:gd name="connsiteX14" fmla="*/ 124085 w 176730"/>
            <a:gd name="connsiteY14" fmla="*/ 124088 h 176724"/>
            <a:gd name="connsiteX15" fmla="*/ 138854 w 176730"/>
            <a:gd name="connsiteY15" fmla="*/ 88366 h 176724"/>
            <a:gd name="connsiteX16" fmla="*/ 124085 w 176730"/>
            <a:gd name="connsiteY16" fmla="*/ 52639 h 176724"/>
            <a:gd name="connsiteX17" fmla="*/ 88364 w 176730"/>
            <a:gd name="connsiteY17" fmla="*/ 37870 h 1767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76730" h="176724">
              <a:moveTo>
                <a:pt x="150849" y="25881"/>
              </a:moveTo>
              <a:cubicBezTo>
                <a:pt x="168101" y="43133"/>
                <a:pt x="176731" y="63961"/>
                <a:pt x="176731" y="88366"/>
              </a:cubicBezTo>
              <a:cubicBezTo>
                <a:pt x="176731" y="112771"/>
                <a:pt x="168101" y="133598"/>
                <a:pt x="150849" y="150850"/>
              </a:cubicBezTo>
              <a:cubicBezTo>
                <a:pt x="133598" y="168102"/>
                <a:pt x="112763" y="176724"/>
                <a:pt x="88364" y="176724"/>
              </a:cubicBezTo>
              <a:cubicBezTo>
                <a:pt x="63959" y="176724"/>
                <a:pt x="43124" y="168102"/>
                <a:pt x="25879" y="150850"/>
              </a:cubicBezTo>
              <a:cubicBezTo>
                <a:pt x="8623" y="133598"/>
                <a:pt x="0" y="112771"/>
                <a:pt x="0" y="88366"/>
              </a:cubicBezTo>
              <a:cubicBezTo>
                <a:pt x="0" y="63961"/>
                <a:pt x="8623" y="43133"/>
                <a:pt x="25879" y="25881"/>
              </a:cubicBezTo>
              <a:cubicBezTo>
                <a:pt x="43124" y="8629"/>
                <a:pt x="63959" y="0"/>
                <a:pt x="88364" y="0"/>
              </a:cubicBezTo>
              <a:cubicBezTo>
                <a:pt x="112763" y="0"/>
                <a:pt x="133598" y="8629"/>
                <a:pt x="150849" y="25881"/>
              </a:cubicBezTo>
              <a:moveTo>
                <a:pt x="88364" y="37870"/>
              </a:moveTo>
              <a:cubicBezTo>
                <a:pt x="74394" y="37870"/>
                <a:pt x="62489" y="42797"/>
                <a:pt x="52637" y="52639"/>
              </a:cubicBezTo>
              <a:cubicBezTo>
                <a:pt x="42796" y="62492"/>
                <a:pt x="37868" y="74397"/>
                <a:pt x="37868" y="88366"/>
              </a:cubicBezTo>
              <a:cubicBezTo>
                <a:pt x="37868" y="102336"/>
                <a:pt x="42796" y="114241"/>
                <a:pt x="52637" y="124088"/>
              </a:cubicBezTo>
              <a:cubicBezTo>
                <a:pt x="62489" y="133934"/>
                <a:pt x="74394" y="138854"/>
                <a:pt x="88364" y="138854"/>
              </a:cubicBezTo>
              <a:cubicBezTo>
                <a:pt x="102334" y="138854"/>
                <a:pt x="114239" y="133934"/>
                <a:pt x="124085" y="124088"/>
              </a:cubicBezTo>
              <a:cubicBezTo>
                <a:pt x="133934" y="114241"/>
                <a:pt x="138854" y="102336"/>
                <a:pt x="138854" y="88366"/>
              </a:cubicBezTo>
              <a:cubicBezTo>
                <a:pt x="138854" y="74397"/>
                <a:pt x="133934" y="62492"/>
                <a:pt x="124085" y="52639"/>
              </a:cubicBezTo>
              <a:cubicBezTo>
                <a:pt x="114239" y="42797"/>
                <a:pt x="102334" y="37870"/>
                <a:pt x="88364" y="37870"/>
              </a:cubicBezTo>
            </a:path>
          </a:pathLst>
        </a:custGeom>
        <a:noFill/>
        <a:ln w="4124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>
    <xdr:from>
      <xdr:col>2</xdr:col>
      <xdr:colOff>621379</xdr:colOff>
      <xdr:row>0</xdr:row>
      <xdr:rowOff>82871</xdr:rowOff>
    </xdr:from>
    <xdr:to>
      <xdr:col>2</xdr:col>
      <xdr:colOff>798109</xdr:colOff>
      <xdr:row>1</xdr:row>
      <xdr:rowOff>69095</xdr:rowOff>
    </xdr:to>
    <xdr:sp macro="" textlink="">
      <xdr:nvSpPr>
        <xdr:cNvPr id="22" name="Forma libre: forma 21">
          <a:extLst>
            <a:ext uri="{FF2B5EF4-FFF2-40B4-BE49-F238E27FC236}">
              <a16:creationId xmlns:a16="http://schemas.microsoft.com/office/drawing/2014/main" id="{753F8DD6-BEC9-CB0E-ADC8-D93DC264A7EF}"/>
            </a:ext>
          </a:extLst>
        </xdr:cNvPr>
        <xdr:cNvSpPr/>
      </xdr:nvSpPr>
      <xdr:spPr>
        <a:xfrm>
          <a:off x="3257899" y="82871"/>
          <a:ext cx="176730" cy="176724"/>
        </a:xfrm>
        <a:custGeom>
          <a:avLst/>
          <a:gdLst>
            <a:gd name="connsiteX0" fmla="*/ 150849 w 176730"/>
            <a:gd name="connsiteY0" fmla="*/ 25881 h 176724"/>
            <a:gd name="connsiteX1" fmla="*/ 176731 w 176730"/>
            <a:gd name="connsiteY1" fmla="*/ 88366 h 176724"/>
            <a:gd name="connsiteX2" fmla="*/ 150849 w 176730"/>
            <a:gd name="connsiteY2" fmla="*/ 150850 h 176724"/>
            <a:gd name="connsiteX3" fmla="*/ 88364 w 176730"/>
            <a:gd name="connsiteY3" fmla="*/ 176724 h 176724"/>
            <a:gd name="connsiteX4" fmla="*/ 25879 w 176730"/>
            <a:gd name="connsiteY4" fmla="*/ 150850 h 176724"/>
            <a:gd name="connsiteX5" fmla="*/ 0 w 176730"/>
            <a:gd name="connsiteY5" fmla="*/ 88366 h 176724"/>
            <a:gd name="connsiteX6" fmla="*/ 25879 w 176730"/>
            <a:gd name="connsiteY6" fmla="*/ 25881 h 176724"/>
            <a:gd name="connsiteX7" fmla="*/ 88364 w 176730"/>
            <a:gd name="connsiteY7" fmla="*/ 0 h 176724"/>
            <a:gd name="connsiteX8" fmla="*/ 150849 w 176730"/>
            <a:gd name="connsiteY8" fmla="*/ 25881 h 176724"/>
            <a:gd name="connsiteX9" fmla="*/ 88364 w 176730"/>
            <a:gd name="connsiteY9" fmla="*/ 37870 h 176724"/>
            <a:gd name="connsiteX10" fmla="*/ 52637 w 176730"/>
            <a:gd name="connsiteY10" fmla="*/ 52639 h 176724"/>
            <a:gd name="connsiteX11" fmla="*/ 37868 w 176730"/>
            <a:gd name="connsiteY11" fmla="*/ 88366 h 176724"/>
            <a:gd name="connsiteX12" fmla="*/ 52637 w 176730"/>
            <a:gd name="connsiteY12" fmla="*/ 124088 h 176724"/>
            <a:gd name="connsiteX13" fmla="*/ 88364 w 176730"/>
            <a:gd name="connsiteY13" fmla="*/ 138854 h 176724"/>
            <a:gd name="connsiteX14" fmla="*/ 124085 w 176730"/>
            <a:gd name="connsiteY14" fmla="*/ 124088 h 176724"/>
            <a:gd name="connsiteX15" fmla="*/ 138854 w 176730"/>
            <a:gd name="connsiteY15" fmla="*/ 88366 h 176724"/>
            <a:gd name="connsiteX16" fmla="*/ 124085 w 176730"/>
            <a:gd name="connsiteY16" fmla="*/ 52639 h 176724"/>
            <a:gd name="connsiteX17" fmla="*/ 88364 w 176730"/>
            <a:gd name="connsiteY17" fmla="*/ 37870 h 1767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76730" h="176724">
              <a:moveTo>
                <a:pt x="150849" y="25881"/>
              </a:moveTo>
              <a:cubicBezTo>
                <a:pt x="168101" y="43133"/>
                <a:pt x="176731" y="63961"/>
                <a:pt x="176731" y="88366"/>
              </a:cubicBezTo>
              <a:cubicBezTo>
                <a:pt x="176731" y="112771"/>
                <a:pt x="168101" y="133598"/>
                <a:pt x="150849" y="150850"/>
              </a:cubicBezTo>
              <a:cubicBezTo>
                <a:pt x="133598" y="168102"/>
                <a:pt x="112763" y="176724"/>
                <a:pt x="88364" y="176724"/>
              </a:cubicBezTo>
              <a:cubicBezTo>
                <a:pt x="63959" y="176724"/>
                <a:pt x="43124" y="168102"/>
                <a:pt x="25879" y="150850"/>
              </a:cubicBezTo>
              <a:cubicBezTo>
                <a:pt x="8623" y="133598"/>
                <a:pt x="0" y="112771"/>
                <a:pt x="0" y="88366"/>
              </a:cubicBezTo>
              <a:cubicBezTo>
                <a:pt x="0" y="63961"/>
                <a:pt x="8623" y="43133"/>
                <a:pt x="25879" y="25881"/>
              </a:cubicBezTo>
              <a:cubicBezTo>
                <a:pt x="43124" y="8629"/>
                <a:pt x="63959" y="0"/>
                <a:pt x="88364" y="0"/>
              </a:cubicBezTo>
              <a:cubicBezTo>
                <a:pt x="112763" y="0"/>
                <a:pt x="133598" y="8629"/>
                <a:pt x="150849" y="25881"/>
              </a:cubicBezTo>
              <a:moveTo>
                <a:pt x="88364" y="37870"/>
              </a:moveTo>
              <a:cubicBezTo>
                <a:pt x="74394" y="37870"/>
                <a:pt x="62490" y="42797"/>
                <a:pt x="52637" y="52639"/>
              </a:cubicBezTo>
              <a:cubicBezTo>
                <a:pt x="42796" y="62492"/>
                <a:pt x="37868" y="74397"/>
                <a:pt x="37868" y="88366"/>
              </a:cubicBezTo>
              <a:cubicBezTo>
                <a:pt x="37868" y="102336"/>
                <a:pt x="42796" y="114241"/>
                <a:pt x="52637" y="124088"/>
              </a:cubicBezTo>
              <a:cubicBezTo>
                <a:pt x="62490" y="133934"/>
                <a:pt x="74394" y="138854"/>
                <a:pt x="88364" y="138854"/>
              </a:cubicBezTo>
              <a:cubicBezTo>
                <a:pt x="102334" y="138854"/>
                <a:pt x="114239" y="133934"/>
                <a:pt x="124085" y="124088"/>
              </a:cubicBezTo>
              <a:cubicBezTo>
                <a:pt x="133934" y="114241"/>
                <a:pt x="138854" y="102336"/>
                <a:pt x="138854" y="88366"/>
              </a:cubicBezTo>
              <a:cubicBezTo>
                <a:pt x="138854" y="74397"/>
                <a:pt x="133934" y="62492"/>
                <a:pt x="124085" y="52639"/>
              </a:cubicBezTo>
              <a:cubicBezTo>
                <a:pt x="114239" y="42797"/>
                <a:pt x="102334" y="37870"/>
                <a:pt x="88364" y="37870"/>
              </a:cubicBezTo>
            </a:path>
          </a:pathLst>
        </a:custGeom>
        <a:noFill/>
        <a:ln w="4124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 editAs="oneCell">
    <xdr:from>
      <xdr:col>1</xdr:col>
      <xdr:colOff>1286</xdr:colOff>
      <xdr:row>1</xdr:row>
      <xdr:rowOff>162486</xdr:rowOff>
    </xdr:from>
    <xdr:to>
      <xdr:col>3</xdr:col>
      <xdr:colOff>1603317</xdr:colOff>
      <xdr:row>4</xdr:row>
      <xdr:rowOff>252021</xdr:rowOff>
    </xdr:to>
    <xdr:pic>
      <xdr:nvPicPr>
        <xdr:cNvPr id="26" name="Gráfico 25">
          <a:extLst>
            <a:ext uri="{FF2B5EF4-FFF2-40B4-BE49-F238E27FC236}">
              <a16:creationId xmlns:a16="http://schemas.microsoft.com/office/drawing/2014/main" id="{5F494F77-A76F-E505-4BE2-110FB8513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10143" y="356010"/>
          <a:ext cx="5823269" cy="1444201"/>
        </a:xfrm>
        <a:prstGeom prst="rect">
          <a:avLst/>
        </a:prstGeom>
      </xdr:spPr>
    </xdr:pic>
    <xdr:clientData/>
  </xdr:twoCellAnchor>
  <xdr:twoCellAnchor>
    <xdr:from>
      <xdr:col>3</xdr:col>
      <xdr:colOff>1397404</xdr:colOff>
      <xdr:row>0</xdr:row>
      <xdr:rowOff>48381</xdr:rowOff>
    </xdr:from>
    <xdr:to>
      <xdr:col>4</xdr:col>
      <xdr:colOff>1278718</xdr:colOff>
      <xdr:row>3</xdr:row>
      <xdr:rowOff>0</xdr:rowOff>
    </xdr:to>
    <xdr:grpSp>
      <xdr:nvGrpSpPr>
        <xdr:cNvPr id="41" name="Grupo 40">
          <a:extLst>
            <a:ext uri="{FF2B5EF4-FFF2-40B4-BE49-F238E27FC236}">
              <a16:creationId xmlns:a16="http://schemas.microsoft.com/office/drawing/2014/main" id="{FF4106BE-501A-73F9-4F37-F66C530D4248}"/>
            </a:ext>
          </a:extLst>
        </xdr:cNvPr>
        <xdr:cNvGrpSpPr/>
      </xdr:nvGrpSpPr>
      <xdr:grpSpPr>
        <a:xfrm>
          <a:off x="5727499" y="48381"/>
          <a:ext cx="1574648" cy="1427238"/>
          <a:chOff x="8021744" y="1428505"/>
          <a:chExt cx="2903496" cy="2616083"/>
        </a:xfrm>
      </xdr:grpSpPr>
      <xdr:sp macro="" textlink="">
        <xdr:nvSpPr>
          <xdr:cNvPr id="37" name="Forma libre: forma 36">
            <a:extLst>
              <a:ext uri="{FF2B5EF4-FFF2-40B4-BE49-F238E27FC236}">
                <a16:creationId xmlns:a16="http://schemas.microsoft.com/office/drawing/2014/main" id="{1DB03F92-CDA3-81CA-FC4B-5AE563BF7C1C}"/>
              </a:ext>
            </a:extLst>
          </xdr:cNvPr>
          <xdr:cNvSpPr/>
        </xdr:nvSpPr>
        <xdr:spPr>
          <a:xfrm>
            <a:off x="8465853" y="1745181"/>
            <a:ext cx="2056761" cy="2046756"/>
          </a:xfrm>
          <a:custGeom>
            <a:avLst/>
            <a:gdLst>
              <a:gd name="connsiteX0" fmla="*/ 1029821 w 2062995"/>
              <a:gd name="connsiteY0" fmla="*/ 2054407 h 2054407"/>
              <a:gd name="connsiteX1" fmla="*/ 516279 w 2062995"/>
              <a:gd name="connsiteY1" fmla="*/ 1917436 h 2054407"/>
              <a:gd name="connsiteX2" fmla="*/ 82189 w 2062995"/>
              <a:gd name="connsiteY2" fmla="*/ 2030389 h 2054407"/>
              <a:gd name="connsiteX3" fmla="*/ 33965 w 2062995"/>
              <a:gd name="connsiteY3" fmla="*/ 1981768 h 2054407"/>
              <a:gd name="connsiteX4" fmla="*/ 65790 w 2062995"/>
              <a:gd name="connsiteY4" fmla="*/ 1922290 h 2054407"/>
              <a:gd name="connsiteX5" fmla="*/ 259975 w 2062995"/>
              <a:gd name="connsiteY5" fmla="*/ 1708361 h 2054407"/>
              <a:gd name="connsiteX6" fmla="*/ 259462 w 2062995"/>
              <a:gd name="connsiteY6" fmla="*/ 1707916 h 2054407"/>
              <a:gd name="connsiteX7" fmla="*/ 258671 w 2062995"/>
              <a:gd name="connsiteY7" fmla="*/ 1707027 h 2054407"/>
              <a:gd name="connsiteX8" fmla="*/ 425 w 2062995"/>
              <a:gd name="connsiteY8" fmla="*/ 997578 h 2054407"/>
              <a:gd name="connsiteX9" fmla="*/ 302223 w 2062995"/>
              <a:gd name="connsiteY9" fmla="*/ 300876 h 2054407"/>
              <a:gd name="connsiteX10" fmla="*/ 643483 w 2062995"/>
              <a:gd name="connsiteY10" fmla="*/ 75213 h 2054407"/>
              <a:gd name="connsiteX11" fmla="*/ 1031543 w 2062995"/>
              <a:gd name="connsiteY11" fmla="*/ 0 h 2054407"/>
              <a:gd name="connsiteX12" fmla="*/ 1419558 w 2062995"/>
              <a:gd name="connsiteY12" fmla="*/ 75213 h 2054407"/>
              <a:gd name="connsiteX13" fmla="*/ 1760778 w 2062995"/>
              <a:gd name="connsiteY13" fmla="*/ 300878 h 2054407"/>
              <a:gd name="connsiteX14" fmla="*/ 1987495 w 2062995"/>
              <a:gd name="connsiteY14" fmla="*/ 640639 h 2054407"/>
              <a:gd name="connsiteX15" fmla="*/ 2062995 w 2062995"/>
              <a:gd name="connsiteY15" fmla="*/ 1027047 h 2054407"/>
              <a:gd name="connsiteX16" fmla="*/ 1987217 w 2062995"/>
              <a:gd name="connsiteY16" fmla="*/ 1413390 h 2054407"/>
              <a:gd name="connsiteX17" fmla="*/ 1760162 w 2062995"/>
              <a:gd name="connsiteY17" fmla="*/ 1753105 h 2054407"/>
              <a:gd name="connsiteX18" fmla="*/ 1029821 w 2062995"/>
              <a:gd name="connsiteY18" fmla="*/ 2054407 h 2054407"/>
              <a:gd name="connsiteX19" fmla="*/ 528599 w 2062995"/>
              <a:gd name="connsiteY19" fmla="*/ 1882731 h 2054407"/>
              <a:gd name="connsiteX20" fmla="*/ 1734628 w 2062995"/>
              <a:gd name="connsiteY20" fmla="*/ 1727434 h 2054407"/>
              <a:gd name="connsiteX21" fmla="*/ 2026788 w 2062995"/>
              <a:gd name="connsiteY21" fmla="*/ 1027035 h 2054407"/>
              <a:gd name="connsiteX22" fmla="*/ 1735232 w 2062995"/>
              <a:gd name="connsiteY22" fmla="*/ 326536 h 2054407"/>
              <a:gd name="connsiteX23" fmla="*/ 1031543 w 2062995"/>
              <a:gd name="connsiteY23" fmla="*/ 36207 h 2054407"/>
              <a:gd name="connsiteX24" fmla="*/ 327767 w 2062995"/>
              <a:gd name="connsiteY24" fmla="*/ 326536 h 2054407"/>
              <a:gd name="connsiteX25" fmla="*/ 327767 w 2062995"/>
              <a:gd name="connsiteY25" fmla="*/ 326536 h 2054407"/>
              <a:gd name="connsiteX26" fmla="*/ 284935 w 2062995"/>
              <a:gd name="connsiteY26" fmla="*/ 1682077 h 2054407"/>
              <a:gd name="connsiteX27" fmla="*/ 304385 w 2062995"/>
              <a:gd name="connsiteY27" fmla="*/ 1698880 h 2054407"/>
              <a:gd name="connsiteX28" fmla="*/ 298667 w 2062995"/>
              <a:gd name="connsiteY28" fmla="*/ 1711258 h 2054407"/>
              <a:gd name="connsiteX29" fmla="*/ 81565 w 2062995"/>
              <a:gd name="connsiteY29" fmla="*/ 1954878 h 2054407"/>
              <a:gd name="connsiteX30" fmla="*/ 69794 w 2062995"/>
              <a:gd name="connsiteY30" fmla="*/ 1976550 h 2054407"/>
              <a:gd name="connsiteX31" fmla="*/ 87811 w 2062995"/>
              <a:gd name="connsiteY31" fmla="*/ 1994621 h 2054407"/>
              <a:gd name="connsiteX32" fmla="*/ 504729 w 2062995"/>
              <a:gd name="connsiteY32" fmla="*/ 1880938 h 2054407"/>
              <a:gd name="connsiteX33" fmla="*/ 516960 w 2062995"/>
              <a:gd name="connsiteY33" fmla="*/ 1871705 h 2054407"/>
              <a:gd name="connsiteX34" fmla="*/ 528599 w 2062995"/>
              <a:gd name="connsiteY34" fmla="*/ 1882731 h 20544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</a:cxnLst>
            <a:rect l="l" t="t" r="r" b="b"/>
            <a:pathLst>
              <a:path w="2062995" h="2054407">
                <a:moveTo>
                  <a:pt x="1029821" y="2054407"/>
                </a:moveTo>
                <a:cubicBezTo>
                  <a:pt x="853715" y="2054418"/>
                  <a:pt x="676554" y="2009522"/>
                  <a:pt x="516279" y="1917436"/>
                </a:cubicBezTo>
                <a:cubicBezTo>
                  <a:pt x="331379" y="2051733"/>
                  <a:pt x="151719" y="2041337"/>
                  <a:pt x="82189" y="2030389"/>
                </a:cubicBezTo>
                <a:cubicBezTo>
                  <a:pt x="56617" y="2026378"/>
                  <a:pt x="37683" y="2007292"/>
                  <a:pt x="33965" y="1981768"/>
                </a:cubicBezTo>
                <a:cubicBezTo>
                  <a:pt x="30298" y="1956601"/>
                  <a:pt x="42792" y="1933254"/>
                  <a:pt x="65790" y="1922290"/>
                </a:cubicBezTo>
                <a:cubicBezTo>
                  <a:pt x="162435" y="1874796"/>
                  <a:pt x="224086" y="1782159"/>
                  <a:pt x="259975" y="1708361"/>
                </a:cubicBezTo>
                <a:lnTo>
                  <a:pt x="259462" y="1707916"/>
                </a:lnTo>
                <a:lnTo>
                  <a:pt x="258671" y="1707027"/>
                </a:lnTo>
                <a:cubicBezTo>
                  <a:pt x="84647" y="1511414"/>
                  <a:pt x="-7066" y="1259459"/>
                  <a:pt x="425" y="997578"/>
                </a:cubicBezTo>
                <a:cubicBezTo>
                  <a:pt x="7949" y="734551"/>
                  <a:pt x="115128" y="487125"/>
                  <a:pt x="302223" y="300876"/>
                </a:cubicBezTo>
                <a:cubicBezTo>
                  <a:pt x="400722" y="202812"/>
                  <a:pt x="515539" y="126887"/>
                  <a:pt x="643483" y="75213"/>
                </a:cubicBezTo>
                <a:cubicBezTo>
                  <a:pt x="767054" y="25304"/>
                  <a:pt x="897615" y="0"/>
                  <a:pt x="1031543" y="0"/>
                </a:cubicBezTo>
                <a:cubicBezTo>
                  <a:pt x="1165451" y="0"/>
                  <a:pt x="1296000" y="25304"/>
                  <a:pt x="1419558" y="75213"/>
                </a:cubicBezTo>
                <a:cubicBezTo>
                  <a:pt x="1547506" y="126889"/>
                  <a:pt x="1662307" y="202817"/>
                  <a:pt x="1760778" y="300878"/>
                </a:cubicBezTo>
                <a:cubicBezTo>
                  <a:pt x="1859307" y="398943"/>
                  <a:pt x="1935586" y="513255"/>
                  <a:pt x="1987495" y="640639"/>
                </a:cubicBezTo>
                <a:cubicBezTo>
                  <a:pt x="2037641" y="763697"/>
                  <a:pt x="2063043" y="893702"/>
                  <a:pt x="2062995" y="1027047"/>
                </a:cubicBezTo>
                <a:cubicBezTo>
                  <a:pt x="2062947" y="1160389"/>
                  <a:pt x="2037451" y="1290372"/>
                  <a:pt x="1987217" y="1413390"/>
                </a:cubicBezTo>
                <a:cubicBezTo>
                  <a:pt x="1935207" y="1540764"/>
                  <a:pt x="1858812" y="1655060"/>
                  <a:pt x="1760162" y="1753105"/>
                </a:cubicBezTo>
                <a:cubicBezTo>
                  <a:pt x="1561071" y="1951287"/>
                  <a:pt x="1296675" y="2054392"/>
                  <a:pt x="1029821" y="2054407"/>
                </a:cubicBezTo>
                <a:close/>
                <a:moveTo>
                  <a:pt x="528599" y="1882731"/>
                </a:moveTo>
                <a:cubicBezTo>
                  <a:pt x="918495" y="2110180"/>
                  <a:pt x="1414143" y="2046457"/>
                  <a:pt x="1734628" y="1727434"/>
                </a:cubicBezTo>
                <a:cubicBezTo>
                  <a:pt x="1922938" y="1540281"/>
                  <a:pt x="2026692" y="1291544"/>
                  <a:pt x="2026788" y="1027035"/>
                </a:cubicBezTo>
                <a:cubicBezTo>
                  <a:pt x="2026882" y="762532"/>
                  <a:pt x="1923339" y="513757"/>
                  <a:pt x="1735232" y="326536"/>
                </a:cubicBezTo>
                <a:cubicBezTo>
                  <a:pt x="1547233" y="139313"/>
                  <a:pt x="1297324" y="36207"/>
                  <a:pt x="1031543" y="36207"/>
                </a:cubicBezTo>
                <a:cubicBezTo>
                  <a:pt x="765756" y="36207"/>
                  <a:pt x="515816" y="139315"/>
                  <a:pt x="327767" y="326536"/>
                </a:cubicBezTo>
                <a:lnTo>
                  <a:pt x="327767" y="326536"/>
                </a:lnTo>
                <a:cubicBezTo>
                  <a:pt x="-43321" y="695947"/>
                  <a:pt x="-62056" y="1291130"/>
                  <a:pt x="284935" y="1682077"/>
                </a:cubicBezTo>
                <a:lnTo>
                  <a:pt x="304385" y="1698880"/>
                </a:lnTo>
                <a:lnTo>
                  <a:pt x="298667" y="1711258"/>
                </a:lnTo>
                <a:cubicBezTo>
                  <a:pt x="261338" y="1792072"/>
                  <a:pt x="193372" y="1899939"/>
                  <a:pt x="81565" y="1954878"/>
                </a:cubicBezTo>
                <a:cubicBezTo>
                  <a:pt x="68599" y="1961061"/>
                  <a:pt x="69281" y="1973027"/>
                  <a:pt x="69794" y="1976550"/>
                </a:cubicBezTo>
                <a:cubicBezTo>
                  <a:pt x="70892" y="1984092"/>
                  <a:pt x="76201" y="1992800"/>
                  <a:pt x="87811" y="1994621"/>
                </a:cubicBezTo>
                <a:cubicBezTo>
                  <a:pt x="154073" y="2005057"/>
                  <a:pt x="327320" y="2014854"/>
                  <a:pt x="504729" y="1880938"/>
                </a:cubicBezTo>
                <a:lnTo>
                  <a:pt x="516960" y="1871705"/>
                </a:lnTo>
                <a:lnTo>
                  <a:pt x="528599" y="1882731"/>
                </a:lnTo>
                <a:close/>
              </a:path>
            </a:pathLst>
          </a:custGeom>
          <a:solidFill>
            <a:srgbClr val="F1A900"/>
          </a:solidFill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pic>
        <xdr:nvPicPr>
          <xdr:cNvPr id="40" name="Gráfico 39">
            <a:extLst>
              <a:ext uri="{FF2B5EF4-FFF2-40B4-BE49-F238E27FC236}">
                <a16:creationId xmlns:a16="http://schemas.microsoft.com/office/drawing/2014/main" id="{63BD8148-FD32-455E-BA1E-A100813B01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8021744" y="1428505"/>
            <a:ext cx="2903496" cy="2616083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22860</xdr:rowOff>
    </xdr:from>
    <xdr:to>
      <xdr:col>4</xdr:col>
      <xdr:colOff>1691640</xdr:colOff>
      <xdr:row>4</xdr:row>
      <xdr:rowOff>7620</xdr:rowOff>
    </xdr:to>
    <xdr:pic>
      <xdr:nvPicPr>
        <xdr:cNvPr id="3" name="Gráfico 2">
          <a:extLst>
            <a:ext uri="{FF2B5EF4-FFF2-40B4-BE49-F238E27FC236}">
              <a16:creationId xmlns:a16="http://schemas.microsoft.com/office/drawing/2014/main" id="{01F5F7F1-172D-C298-C03C-E5E9ADDC8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1920" y="22860"/>
          <a:ext cx="760476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1</xdr:row>
      <xdr:rowOff>205740</xdr:rowOff>
    </xdr:from>
    <xdr:to>
      <xdr:col>4</xdr:col>
      <xdr:colOff>822960</xdr:colOff>
      <xdr:row>4</xdr:row>
      <xdr:rowOff>295275</xdr:rowOff>
    </xdr:to>
    <xdr:pic>
      <xdr:nvPicPr>
        <xdr:cNvPr id="5" name="Gráfico 4">
          <a:extLst>
            <a:ext uri="{FF2B5EF4-FFF2-40B4-BE49-F238E27FC236}">
              <a16:creationId xmlns:a16="http://schemas.microsoft.com/office/drawing/2014/main" id="{A059DCE4-BB79-09CD-BDE9-847D22B03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28700" y="396240"/>
          <a:ext cx="5829300" cy="1438275"/>
        </a:xfrm>
        <a:prstGeom prst="rect">
          <a:avLst/>
        </a:prstGeom>
      </xdr:spPr>
    </xdr:pic>
    <xdr:clientData/>
  </xdr:twoCellAnchor>
  <xdr:twoCellAnchor>
    <xdr:from>
      <xdr:col>2</xdr:col>
      <xdr:colOff>312801</xdr:colOff>
      <xdr:row>1</xdr:row>
      <xdr:rowOff>59744</xdr:rowOff>
    </xdr:from>
    <xdr:to>
      <xdr:col>3</xdr:col>
      <xdr:colOff>601599</xdr:colOff>
      <xdr:row>2</xdr:row>
      <xdr:rowOff>111637</xdr:rowOff>
    </xdr:to>
    <xdr:grpSp>
      <xdr:nvGrpSpPr>
        <xdr:cNvPr id="9" name="Gráfico 6">
          <a:extLst>
            <a:ext uri="{FF2B5EF4-FFF2-40B4-BE49-F238E27FC236}">
              <a16:creationId xmlns:a16="http://schemas.microsoft.com/office/drawing/2014/main" id="{F1A547BF-2EC0-CE57-E107-223BBED36EB0}"/>
            </a:ext>
          </a:extLst>
        </xdr:cNvPr>
        <xdr:cNvGrpSpPr/>
      </xdr:nvGrpSpPr>
      <xdr:grpSpPr>
        <a:xfrm>
          <a:off x="2948571" y="247121"/>
          <a:ext cx="1987684" cy="439139"/>
          <a:chOff x="2347722" y="334064"/>
          <a:chExt cx="3054094" cy="665019"/>
        </a:xfrm>
      </xdr:grpSpPr>
      <xdr:sp macro="" textlink="">
        <xdr:nvSpPr>
          <xdr:cNvPr id="10" name="Forma libre: forma 9">
            <a:extLst>
              <a:ext uri="{FF2B5EF4-FFF2-40B4-BE49-F238E27FC236}">
                <a16:creationId xmlns:a16="http://schemas.microsoft.com/office/drawing/2014/main" id="{74B78254-590D-4083-B183-742A87C78A60}"/>
              </a:ext>
            </a:extLst>
          </xdr:cNvPr>
          <xdr:cNvSpPr/>
        </xdr:nvSpPr>
        <xdr:spPr>
          <a:xfrm>
            <a:off x="4022700" y="449359"/>
            <a:ext cx="552118" cy="549724"/>
          </a:xfrm>
          <a:custGeom>
            <a:avLst/>
            <a:gdLst>
              <a:gd name="connsiteX0" fmla="*/ 80876 w 552118"/>
              <a:gd name="connsiteY0" fmla="*/ 80525 h 549724"/>
              <a:gd name="connsiteX1" fmla="*/ 69216 w 552118"/>
              <a:gd name="connsiteY1" fmla="*/ 456804 h 549724"/>
              <a:gd name="connsiteX2" fmla="*/ 71951 w 552118"/>
              <a:gd name="connsiteY2" fmla="*/ 459166 h 549724"/>
              <a:gd name="connsiteX3" fmla="*/ 15112 w 552118"/>
              <a:gd name="connsiteY3" fmla="*/ 523173 h 549724"/>
              <a:gd name="connsiteX4" fmla="*/ 18224 w 552118"/>
              <a:gd name="connsiteY4" fmla="*/ 543297 h 549724"/>
              <a:gd name="connsiteX5" fmla="*/ 135532 w 552118"/>
              <a:gd name="connsiteY5" fmla="*/ 511393 h 549724"/>
              <a:gd name="connsiteX6" fmla="*/ 136084 w 552118"/>
              <a:gd name="connsiteY6" fmla="*/ 511916 h 549724"/>
              <a:gd name="connsiteX7" fmla="*/ 471079 w 552118"/>
              <a:gd name="connsiteY7" fmla="*/ 469136 h 549724"/>
              <a:gd name="connsiteX8" fmla="*/ 471243 w 552118"/>
              <a:gd name="connsiteY8" fmla="*/ 80525 h 549724"/>
              <a:gd name="connsiteX9" fmla="*/ 276071 w 552118"/>
              <a:gd name="connsiteY9" fmla="*/ 0 h 549724"/>
              <a:gd name="connsiteX10" fmla="*/ 80876 w 552118"/>
              <a:gd name="connsiteY10" fmla="*/ 80525 h 5497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552118" h="549724">
                <a:moveTo>
                  <a:pt x="80876" y="80525"/>
                </a:moveTo>
                <a:cubicBezTo>
                  <a:pt x="-22954" y="183885"/>
                  <a:pt x="-26777" y="348900"/>
                  <a:pt x="69216" y="456804"/>
                </a:cubicBezTo>
                <a:lnTo>
                  <a:pt x="71951" y="459166"/>
                </a:lnTo>
                <a:cubicBezTo>
                  <a:pt x="61564" y="481652"/>
                  <a:pt x="43526" y="509210"/>
                  <a:pt x="15112" y="523173"/>
                </a:cubicBezTo>
                <a:cubicBezTo>
                  <a:pt x="5640" y="527689"/>
                  <a:pt x="7823" y="541666"/>
                  <a:pt x="18224" y="543297"/>
                </a:cubicBezTo>
                <a:cubicBezTo>
                  <a:pt x="49368" y="548200"/>
                  <a:pt x="93996" y="542746"/>
                  <a:pt x="135532" y="511393"/>
                </a:cubicBezTo>
                <a:lnTo>
                  <a:pt x="136084" y="511916"/>
                </a:lnTo>
                <a:cubicBezTo>
                  <a:pt x="241916" y="573948"/>
                  <a:pt x="380177" y="559622"/>
                  <a:pt x="471079" y="469136"/>
                </a:cubicBezTo>
                <a:cubicBezTo>
                  <a:pt x="579104" y="361774"/>
                  <a:pt x="579104" y="187878"/>
                  <a:pt x="471243" y="80525"/>
                </a:cubicBezTo>
                <a:cubicBezTo>
                  <a:pt x="417332" y="26837"/>
                  <a:pt x="346695" y="0"/>
                  <a:pt x="276071" y="0"/>
                </a:cubicBezTo>
                <a:cubicBezTo>
                  <a:pt x="205434" y="0"/>
                  <a:pt x="134801" y="26837"/>
                  <a:pt x="80876" y="80525"/>
                </a:cubicBezTo>
              </a:path>
            </a:pathLst>
          </a:custGeom>
          <a:solidFill>
            <a:srgbClr val="FDA400"/>
          </a:solidFill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1" name="Forma libre: forma 10">
            <a:extLst>
              <a:ext uri="{FF2B5EF4-FFF2-40B4-BE49-F238E27FC236}">
                <a16:creationId xmlns:a16="http://schemas.microsoft.com/office/drawing/2014/main" id="{21E73D6D-9EBC-1FAD-3D6E-204352F01905}"/>
              </a:ext>
            </a:extLst>
          </xdr:cNvPr>
          <xdr:cNvSpPr/>
        </xdr:nvSpPr>
        <xdr:spPr>
          <a:xfrm>
            <a:off x="4247029" y="502965"/>
            <a:ext cx="105315" cy="429826"/>
          </a:xfrm>
          <a:custGeom>
            <a:avLst/>
            <a:gdLst>
              <a:gd name="connsiteX0" fmla="*/ 105315 w 105315"/>
              <a:gd name="connsiteY0" fmla="*/ 50678 h 429826"/>
              <a:gd name="connsiteX1" fmla="*/ 101153 w 105315"/>
              <a:gd name="connsiteY1" fmla="*/ 70429 h 429826"/>
              <a:gd name="connsiteX2" fmla="*/ 89828 w 105315"/>
              <a:gd name="connsiteY2" fmla="*/ 86435 h 429826"/>
              <a:gd name="connsiteX3" fmla="*/ 73033 w 105315"/>
              <a:gd name="connsiteY3" fmla="*/ 97305 h 429826"/>
              <a:gd name="connsiteX4" fmla="*/ 52561 w 105315"/>
              <a:gd name="connsiteY4" fmla="*/ 101341 h 429826"/>
              <a:gd name="connsiteX5" fmla="*/ 31991 w 105315"/>
              <a:gd name="connsiteY5" fmla="*/ 97305 h 429826"/>
              <a:gd name="connsiteX6" fmla="*/ 15391 w 105315"/>
              <a:gd name="connsiteY6" fmla="*/ 86435 h 429826"/>
              <a:gd name="connsiteX7" fmla="*/ 4162 w 105315"/>
              <a:gd name="connsiteY7" fmla="*/ 70429 h 429826"/>
              <a:gd name="connsiteX8" fmla="*/ 0 w 105315"/>
              <a:gd name="connsiteY8" fmla="*/ 50678 h 429826"/>
              <a:gd name="connsiteX9" fmla="*/ 4162 w 105315"/>
              <a:gd name="connsiteY9" fmla="*/ 31048 h 429826"/>
              <a:gd name="connsiteX10" fmla="*/ 15391 w 105315"/>
              <a:gd name="connsiteY10" fmla="*/ 14887 h 429826"/>
              <a:gd name="connsiteX11" fmla="*/ 31991 w 105315"/>
              <a:gd name="connsiteY11" fmla="*/ 4046 h 429826"/>
              <a:gd name="connsiteX12" fmla="*/ 52561 w 105315"/>
              <a:gd name="connsiteY12" fmla="*/ 0 h 429826"/>
              <a:gd name="connsiteX13" fmla="*/ 73033 w 105315"/>
              <a:gd name="connsiteY13" fmla="*/ 4046 h 429826"/>
              <a:gd name="connsiteX14" fmla="*/ 89828 w 105315"/>
              <a:gd name="connsiteY14" fmla="*/ 14887 h 429826"/>
              <a:gd name="connsiteX15" fmla="*/ 101153 w 105315"/>
              <a:gd name="connsiteY15" fmla="*/ 31048 h 429826"/>
              <a:gd name="connsiteX16" fmla="*/ 105315 w 105315"/>
              <a:gd name="connsiteY16" fmla="*/ 50678 h 429826"/>
              <a:gd name="connsiteX17" fmla="*/ 91860 w 105315"/>
              <a:gd name="connsiteY17" fmla="*/ 429827 h 429826"/>
              <a:gd name="connsiteX18" fmla="*/ 12937 w 105315"/>
              <a:gd name="connsiteY18" fmla="*/ 429827 h 429826"/>
              <a:gd name="connsiteX19" fmla="*/ 12937 w 105315"/>
              <a:gd name="connsiteY19" fmla="*/ 131673 h 429826"/>
              <a:gd name="connsiteX20" fmla="*/ 91860 w 105315"/>
              <a:gd name="connsiteY20" fmla="*/ 131673 h 429826"/>
              <a:gd name="connsiteX21" fmla="*/ 91860 w 105315"/>
              <a:gd name="connsiteY21" fmla="*/ 429827 h 42982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105315" h="429826">
                <a:moveTo>
                  <a:pt x="105315" y="50678"/>
                </a:moveTo>
                <a:cubicBezTo>
                  <a:pt x="105315" y="57720"/>
                  <a:pt x="103960" y="64307"/>
                  <a:pt x="101153" y="70429"/>
                </a:cubicBezTo>
                <a:cubicBezTo>
                  <a:pt x="98395" y="76561"/>
                  <a:pt x="94620" y="81890"/>
                  <a:pt x="89828" y="86435"/>
                </a:cubicBezTo>
                <a:cubicBezTo>
                  <a:pt x="85037" y="90979"/>
                  <a:pt x="79471" y="94614"/>
                  <a:pt x="73033" y="97305"/>
                </a:cubicBezTo>
                <a:cubicBezTo>
                  <a:pt x="66645" y="99986"/>
                  <a:pt x="59820" y="101341"/>
                  <a:pt x="52561" y="101341"/>
                </a:cubicBezTo>
                <a:cubicBezTo>
                  <a:pt x="45252" y="101341"/>
                  <a:pt x="38429" y="99986"/>
                  <a:pt x="31991" y="97305"/>
                </a:cubicBezTo>
                <a:cubicBezTo>
                  <a:pt x="25603" y="94614"/>
                  <a:pt x="20037" y="90979"/>
                  <a:pt x="15391" y="86435"/>
                </a:cubicBezTo>
                <a:cubicBezTo>
                  <a:pt x="10696" y="81890"/>
                  <a:pt x="6970" y="76561"/>
                  <a:pt x="4162" y="70429"/>
                </a:cubicBezTo>
                <a:cubicBezTo>
                  <a:pt x="1404" y="64307"/>
                  <a:pt x="0" y="57720"/>
                  <a:pt x="0" y="50678"/>
                </a:cubicBezTo>
                <a:cubicBezTo>
                  <a:pt x="0" y="43796"/>
                  <a:pt x="1404" y="37267"/>
                  <a:pt x="4162" y="31048"/>
                </a:cubicBezTo>
                <a:cubicBezTo>
                  <a:pt x="6970" y="24819"/>
                  <a:pt x="10696" y="19447"/>
                  <a:pt x="15391" y="14887"/>
                </a:cubicBezTo>
                <a:cubicBezTo>
                  <a:pt x="20037" y="10357"/>
                  <a:pt x="25603" y="6727"/>
                  <a:pt x="31991" y="4046"/>
                </a:cubicBezTo>
                <a:cubicBezTo>
                  <a:pt x="38429" y="1350"/>
                  <a:pt x="45252" y="0"/>
                  <a:pt x="52561" y="0"/>
                </a:cubicBezTo>
                <a:cubicBezTo>
                  <a:pt x="59820" y="0"/>
                  <a:pt x="66645" y="1350"/>
                  <a:pt x="73033" y="4046"/>
                </a:cubicBezTo>
                <a:cubicBezTo>
                  <a:pt x="79471" y="6727"/>
                  <a:pt x="85037" y="10357"/>
                  <a:pt x="89828" y="14887"/>
                </a:cubicBezTo>
                <a:cubicBezTo>
                  <a:pt x="94620" y="19447"/>
                  <a:pt x="98395" y="24819"/>
                  <a:pt x="101153" y="31048"/>
                </a:cubicBezTo>
                <a:cubicBezTo>
                  <a:pt x="103960" y="37267"/>
                  <a:pt x="105315" y="43796"/>
                  <a:pt x="105315" y="50678"/>
                </a:cubicBezTo>
                <a:moveTo>
                  <a:pt x="91860" y="429827"/>
                </a:moveTo>
                <a:lnTo>
                  <a:pt x="12937" y="429827"/>
                </a:lnTo>
                <a:lnTo>
                  <a:pt x="12937" y="131673"/>
                </a:lnTo>
                <a:lnTo>
                  <a:pt x="91860" y="131673"/>
                </a:lnTo>
                <a:lnTo>
                  <a:pt x="91860" y="429827"/>
                </a:lnTo>
                <a:close/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grpSp>
        <xdr:nvGrpSpPr>
          <xdr:cNvPr id="12" name="Gráfico 6">
            <a:extLst>
              <a:ext uri="{FF2B5EF4-FFF2-40B4-BE49-F238E27FC236}">
                <a16:creationId xmlns:a16="http://schemas.microsoft.com/office/drawing/2014/main" id="{663489FC-5CE3-22D4-4D4A-912151385485}"/>
              </a:ext>
            </a:extLst>
          </xdr:cNvPr>
          <xdr:cNvGrpSpPr/>
        </xdr:nvGrpSpPr>
        <xdr:grpSpPr>
          <a:xfrm>
            <a:off x="4048302" y="492184"/>
            <a:ext cx="158711" cy="192251"/>
            <a:chOff x="4048302" y="492184"/>
            <a:chExt cx="158711" cy="192251"/>
          </a:xfrm>
          <a:solidFill>
            <a:srgbClr val="FFFFFF"/>
          </a:solidFill>
        </xdr:grpSpPr>
        <xdr:sp macro="" textlink="">
          <xdr:nvSpPr>
            <xdr:cNvPr id="13" name="Forma libre: forma 12">
              <a:extLst>
                <a:ext uri="{FF2B5EF4-FFF2-40B4-BE49-F238E27FC236}">
                  <a16:creationId xmlns:a16="http://schemas.microsoft.com/office/drawing/2014/main" id="{2799765B-ECA4-0720-C369-EDEF608CDB03}"/>
                </a:ext>
              </a:extLst>
            </xdr:cNvPr>
            <xdr:cNvSpPr/>
          </xdr:nvSpPr>
          <xdr:spPr>
            <a:xfrm>
              <a:off x="4157876" y="492184"/>
              <a:ext cx="49137" cy="34913"/>
            </a:xfrm>
            <a:custGeom>
              <a:avLst/>
              <a:gdLst>
                <a:gd name="connsiteX0" fmla="*/ 6440 w 49137"/>
                <a:gd name="connsiteY0" fmla="*/ 34913 h 34913"/>
                <a:gd name="connsiteX1" fmla="*/ 1217 w 49137"/>
                <a:gd name="connsiteY1" fmla="*/ 32246 h 34913"/>
                <a:gd name="connsiteX2" fmla="*/ 2684 w 49137"/>
                <a:gd name="connsiteY2" fmla="*/ 23312 h 34913"/>
                <a:gd name="connsiteX3" fmla="*/ 39757 w 49137"/>
                <a:gd name="connsiteY3" fmla="*/ 715 h 34913"/>
                <a:gd name="connsiteX4" fmla="*/ 48430 w 49137"/>
                <a:gd name="connsiteY4" fmla="*/ 3488 h 34913"/>
                <a:gd name="connsiteX5" fmla="*/ 45638 w 49137"/>
                <a:gd name="connsiteY5" fmla="*/ 12108 h 34913"/>
                <a:gd name="connsiteX6" fmla="*/ 10181 w 49137"/>
                <a:gd name="connsiteY6" fmla="*/ 33713 h 34913"/>
                <a:gd name="connsiteX7" fmla="*/ 6440 w 49137"/>
                <a:gd name="connsiteY7" fmla="*/ 34913 h 349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49137" h="34913">
                  <a:moveTo>
                    <a:pt x="6440" y="34913"/>
                  </a:moveTo>
                  <a:cubicBezTo>
                    <a:pt x="4436" y="34913"/>
                    <a:pt x="2461" y="33989"/>
                    <a:pt x="1217" y="32246"/>
                  </a:cubicBezTo>
                  <a:cubicBezTo>
                    <a:pt x="-868" y="29391"/>
                    <a:pt x="-206" y="25383"/>
                    <a:pt x="2684" y="23312"/>
                  </a:cubicBezTo>
                  <a:cubicBezTo>
                    <a:pt x="14435" y="14901"/>
                    <a:pt x="26898" y="7287"/>
                    <a:pt x="39757" y="715"/>
                  </a:cubicBezTo>
                  <a:cubicBezTo>
                    <a:pt x="42932" y="-916"/>
                    <a:pt x="46784" y="342"/>
                    <a:pt x="48430" y="3488"/>
                  </a:cubicBezTo>
                  <a:cubicBezTo>
                    <a:pt x="50046" y="6624"/>
                    <a:pt x="48803" y="10491"/>
                    <a:pt x="45638" y="12108"/>
                  </a:cubicBezTo>
                  <a:cubicBezTo>
                    <a:pt x="33359" y="18395"/>
                    <a:pt x="21424" y="25674"/>
                    <a:pt x="10181" y="33713"/>
                  </a:cubicBezTo>
                  <a:cubicBezTo>
                    <a:pt x="9048" y="34526"/>
                    <a:pt x="7737" y="34913"/>
                    <a:pt x="6440" y="34913"/>
                  </a:cubicBezTo>
                </a:path>
              </a:pathLst>
            </a:custGeom>
            <a:solidFill>
              <a:srgbClr val="FFFFFF"/>
            </a:solidFill>
            <a:ln w="9525" cap="flat">
              <a:noFill/>
              <a:prstDash val="solid"/>
              <a:miter/>
            </a:ln>
          </xdr:spPr>
          <xdr:txBody>
            <a:bodyPr rtlCol="0" anchor="ctr"/>
            <a:lstStyle/>
            <a:p>
              <a:endParaRPr lang="es-SV"/>
            </a:p>
          </xdr:txBody>
        </xdr:sp>
        <xdr:sp macro="" textlink="">
          <xdr:nvSpPr>
            <xdr:cNvPr id="14" name="Forma libre: forma 13">
              <a:extLst>
                <a:ext uri="{FF2B5EF4-FFF2-40B4-BE49-F238E27FC236}">
                  <a16:creationId xmlns:a16="http://schemas.microsoft.com/office/drawing/2014/main" id="{346936CE-23C9-DE78-2161-95B397999685}"/>
                </a:ext>
              </a:extLst>
            </xdr:cNvPr>
            <xdr:cNvSpPr/>
          </xdr:nvSpPr>
          <xdr:spPr>
            <a:xfrm>
              <a:off x="4048302" y="542074"/>
              <a:ext cx="89236" cy="142361"/>
            </a:xfrm>
            <a:custGeom>
              <a:avLst/>
              <a:gdLst>
                <a:gd name="connsiteX0" fmla="*/ 6440 w 89236"/>
                <a:gd name="connsiteY0" fmla="*/ 142361 h 142361"/>
                <a:gd name="connsiteX1" fmla="*/ 4770 w 89236"/>
                <a:gd name="connsiteY1" fmla="*/ 142139 h 142361"/>
                <a:gd name="connsiteX2" fmla="*/ 225 w 89236"/>
                <a:gd name="connsiteY2" fmla="*/ 134284 h 142361"/>
                <a:gd name="connsiteX3" fmla="*/ 78307 w 89236"/>
                <a:gd name="connsiteY3" fmla="*/ 1822 h 142361"/>
                <a:gd name="connsiteX4" fmla="*/ 87395 w 89236"/>
                <a:gd name="connsiteY4" fmla="*/ 1928 h 142361"/>
                <a:gd name="connsiteX5" fmla="*/ 87299 w 89236"/>
                <a:gd name="connsiteY5" fmla="*/ 10979 h 142361"/>
                <a:gd name="connsiteX6" fmla="*/ 12654 w 89236"/>
                <a:gd name="connsiteY6" fmla="*/ 137623 h 142361"/>
                <a:gd name="connsiteX7" fmla="*/ 6440 w 89236"/>
                <a:gd name="connsiteY7" fmla="*/ 142361 h 14236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9236" h="142361">
                  <a:moveTo>
                    <a:pt x="6440" y="142361"/>
                  </a:moveTo>
                  <a:cubicBezTo>
                    <a:pt x="5873" y="142361"/>
                    <a:pt x="5321" y="142294"/>
                    <a:pt x="4770" y="142139"/>
                  </a:cubicBezTo>
                  <a:cubicBezTo>
                    <a:pt x="1328" y="141214"/>
                    <a:pt x="-704" y="137706"/>
                    <a:pt x="225" y="134284"/>
                  </a:cubicBezTo>
                  <a:cubicBezTo>
                    <a:pt x="13786" y="84143"/>
                    <a:pt x="40778" y="38339"/>
                    <a:pt x="78307" y="1822"/>
                  </a:cubicBezTo>
                  <a:cubicBezTo>
                    <a:pt x="80847" y="-651"/>
                    <a:pt x="84937" y="-598"/>
                    <a:pt x="87395" y="1928"/>
                  </a:cubicBezTo>
                  <a:cubicBezTo>
                    <a:pt x="89893" y="4460"/>
                    <a:pt x="89840" y="8506"/>
                    <a:pt x="87299" y="10979"/>
                  </a:cubicBezTo>
                  <a:cubicBezTo>
                    <a:pt x="51426" y="45894"/>
                    <a:pt x="25625" y="89694"/>
                    <a:pt x="12654" y="137623"/>
                  </a:cubicBezTo>
                  <a:cubicBezTo>
                    <a:pt x="11879" y="140469"/>
                    <a:pt x="9285" y="142361"/>
                    <a:pt x="6440" y="142361"/>
                  </a:cubicBezTo>
                </a:path>
              </a:pathLst>
            </a:custGeom>
            <a:solidFill>
              <a:srgbClr val="FFFFFF"/>
            </a:solidFill>
            <a:ln w="9525" cap="flat">
              <a:noFill/>
              <a:prstDash val="solid"/>
              <a:miter/>
            </a:ln>
          </xdr:spPr>
          <xdr:txBody>
            <a:bodyPr rtlCol="0" anchor="ctr"/>
            <a:lstStyle/>
            <a:p>
              <a:endParaRPr lang="es-SV"/>
            </a:p>
          </xdr:txBody>
        </xdr:sp>
      </xdr:grpSp>
      <xdr:sp macro="" textlink="">
        <xdr:nvSpPr>
          <xdr:cNvPr id="15" name="Forma libre: forma 14">
            <a:extLst>
              <a:ext uri="{FF2B5EF4-FFF2-40B4-BE49-F238E27FC236}">
                <a16:creationId xmlns:a16="http://schemas.microsoft.com/office/drawing/2014/main" id="{CB618D90-C082-568C-9E47-49859D4ACABF}"/>
              </a:ext>
            </a:extLst>
          </xdr:cNvPr>
          <xdr:cNvSpPr/>
        </xdr:nvSpPr>
        <xdr:spPr>
          <a:xfrm>
            <a:off x="2347722" y="519193"/>
            <a:ext cx="726408" cy="406794"/>
          </a:xfrm>
          <a:custGeom>
            <a:avLst/>
            <a:gdLst>
              <a:gd name="connsiteX0" fmla="*/ 87171 w 726408"/>
              <a:gd name="connsiteY0" fmla="*/ 203390 h 406794"/>
              <a:gd name="connsiteX1" fmla="*/ 87171 w 726408"/>
              <a:gd name="connsiteY1" fmla="*/ 406794 h 406794"/>
              <a:gd name="connsiteX2" fmla="*/ 0 w 726408"/>
              <a:gd name="connsiteY2" fmla="*/ 406794 h 406794"/>
              <a:gd name="connsiteX3" fmla="*/ 0 w 726408"/>
              <a:gd name="connsiteY3" fmla="*/ 203390 h 406794"/>
              <a:gd name="connsiteX4" fmla="*/ 59574 w 726408"/>
              <a:gd name="connsiteY4" fmla="*/ 59559 h 406794"/>
              <a:gd name="connsiteX5" fmla="*/ 203404 w 726408"/>
              <a:gd name="connsiteY5" fmla="*/ 0 h 406794"/>
              <a:gd name="connsiteX6" fmla="*/ 347230 w 726408"/>
              <a:gd name="connsiteY6" fmla="*/ 59559 h 406794"/>
              <a:gd name="connsiteX7" fmla="*/ 363211 w 726408"/>
              <a:gd name="connsiteY7" fmla="*/ 77283 h 406794"/>
              <a:gd name="connsiteX8" fmla="*/ 379192 w 726408"/>
              <a:gd name="connsiteY8" fmla="*/ 59559 h 406794"/>
              <a:gd name="connsiteX9" fmla="*/ 523023 w 726408"/>
              <a:gd name="connsiteY9" fmla="*/ 0 h 406794"/>
              <a:gd name="connsiteX10" fmla="*/ 666849 w 726408"/>
              <a:gd name="connsiteY10" fmla="*/ 59559 h 406794"/>
              <a:gd name="connsiteX11" fmla="*/ 726408 w 726408"/>
              <a:gd name="connsiteY11" fmla="*/ 203390 h 406794"/>
              <a:gd name="connsiteX12" fmla="*/ 726408 w 726408"/>
              <a:gd name="connsiteY12" fmla="*/ 406794 h 406794"/>
              <a:gd name="connsiteX13" fmla="*/ 639243 w 726408"/>
              <a:gd name="connsiteY13" fmla="*/ 406794 h 406794"/>
              <a:gd name="connsiteX14" fmla="*/ 639243 w 726408"/>
              <a:gd name="connsiteY14" fmla="*/ 203390 h 406794"/>
              <a:gd name="connsiteX15" fmla="*/ 605247 w 726408"/>
              <a:gd name="connsiteY15" fmla="*/ 121166 h 406794"/>
              <a:gd name="connsiteX16" fmla="*/ 523023 w 726408"/>
              <a:gd name="connsiteY16" fmla="*/ 87156 h 406794"/>
              <a:gd name="connsiteX17" fmla="*/ 440799 w 726408"/>
              <a:gd name="connsiteY17" fmla="*/ 121166 h 406794"/>
              <a:gd name="connsiteX18" fmla="*/ 406804 w 726408"/>
              <a:gd name="connsiteY18" fmla="*/ 203390 h 406794"/>
              <a:gd name="connsiteX19" fmla="*/ 406804 w 726408"/>
              <a:gd name="connsiteY19" fmla="*/ 406794 h 406794"/>
              <a:gd name="connsiteX20" fmla="*/ 319633 w 726408"/>
              <a:gd name="connsiteY20" fmla="*/ 406794 h 406794"/>
              <a:gd name="connsiteX21" fmla="*/ 319633 w 726408"/>
              <a:gd name="connsiteY21" fmla="*/ 203390 h 406794"/>
              <a:gd name="connsiteX22" fmla="*/ 285643 w 726408"/>
              <a:gd name="connsiteY22" fmla="*/ 121166 h 406794"/>
              <a:gd name="connsiteX23" fmla="*/ 203404 w 726408"/>
              <a:gd name="connsiteY23" fmla="*/ 87156 h 406794"/>
              <a:gd name="connsiteX24" fmla="*/ 121175 w 726408"/>
              <a:gd name="connsiteY24" fmla="*/ 121166 h 406794"/>
              <a:gd name="connsiteX25" fmla="*/ 87171 w 726408"/>
              <a:gd name="connsiteY25" fmla="*/ 203390 h 4067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</a:cxnLst>
            <a:rect l="l" t="t" r="r" b="b"/>
            <a:pathLst>
              <a:path w="726408" h="406794">
                <a:moveTo>
                  <a:pt x="87171" y="203390"/>
                </a:moveTo>
                <a:lnTo>
                  <a:pt x="87171" y="406794"/>
                </a:lnTo>
                <a:lnTo>
                  <a:pt x="0" y="406794"/>
                </a:lnTo>
                <a:lnTo>
                  <a:pt x="0" y="203390"/>
                </a:lnTo>
                <a:cubicBezTo>
                  <a:pt x="0" y="147214"/>
                  <a:pt x="19848" y="99270"/>
                  <a:pt x="59574" y="59559"/>
                </a:cubicBezTo>
                <a:cubicBezTo>
                  <a:pt x="99284" y="19853"/>
                  <a:pt x="147228" y="0"/>
                  <a:pt x="203404" y="0"/>
                </a:cubicBezTo>
                <a:cubicBezTo>
                  <a:pt x="259576" y="0"/>
                  <a:pt x="307519" y="19853"/>
                  <a:pt x="347230" y="59559"/>
                </a:cubicBezTo>
                <a:cubicBezTo>
                  <a:pt x="353048" y="65377"/>
                  <a:pt x="358362" y="71286"/>
                  <a:pt x="363211" y="77283"/>
                </a:cubicBezTo>
                <a:cubicBezTo>
                  <a:pt x="368046" y="71286"/>
                  <a:pt x="373380" y="65377"/>
                  <a:pt x="379192" y="59559"/>
                </a:cubicBezTo>
                <a:cubicBezTo>
                  <a:pt x="418904" y="19853"/>
                  <a:pt x="466847" y="0"/>
                  <a:pt x="523023" y="0"/>
                </a:cubicBezTo>
                <a:cubicBezTo>
                  <a:pt x="579199" y="0"/>
                  <a:pt x="627143" y="19853"/>
                  <a:pt x="666849" y="59559"/>
                </a:cubicBezTo>
                <a:cubicBezTo>
                  <a:pt x="706560" y="99270"/>
                  <a:pt x="726408" y="147214"/>
                  <a:pt x="726408" y="203390"/>
                </a:cubicBezTo>
                <a:lnTo>
                  <a:pt x="726408" y="406794"/>
                </a:lnTo>
                <a:lnTo>
                  <a:pt x="639243" y="406794"/>
                </a:lnTo>
                <a:lnTo>
                  <a:pt x="639243" y="203390"/>
                </a:lnTo>
                <a:cubicBezTo>
                  <a:pt x="639243" y="171234"/>
                  <a:pt x="627912" y="143831"/>
                  <a:pt x="605247" y="121166"/>
                </a:cubicBezTo>
                <a:cubicBezTo>
                  <a:pt x="582582" y="98501"/>
                  <a:pt x="555179" y="87156"/>
                  <a:pt x="523023" y="87156"/>
                </a:cubicBezTo>
                <a:cubicBezTo>
                  <a:pt x="490867" y="87156"/>
                  <a:pt x="463449" y="98501"/>
                  <a:pt x="440799" y="121166"/>
                </a:cubicBezTo>
                <a:cubicBezTo>
                  <a:pt x="418129" y="143831"/>
                  <a:pt x="406804" y="171234"/>
                  <a:pt x="406804" y="203390"/>
                </a:cubicBezTo>
                <a:lnTo>
                  <a:pt x="406804" y="406794"/>
                </a:lnTo>
                <a:lnTo>
                  <a:pt x="319633" y="406794"/>
                </a:lnTo>
                <a:lnTo>
                  <a:pt x="319633" y="203390"/>
                </a:lnTo>
                <a:cubicBezTo>
                  <a:pt x="319633" y="171234"/>
                  <a:pt x="308294" y="143831"/>
                  <a:pt x="285643" y="121166"/>
                </a:cubicBezTo>
                <a:cubicBezTo>
                  <a:pt x="262973" y="98501"/>
                  <a:pt x="235555" y="87156"/>
                  <a:pt x="203404" y="87156"/>
                </a:cubicBezTo>
                <a:cubicBezTo>
                  <a:pt x="171248" y="87156"/>
                  <a:pt x="143841" y="98501"/>
                  <a:pt x="121175" y="121166"/>
                </a:cubicBezTo>
                <a:cubicBezTo>
                  <a:pt x="98510" y="143831"/>
                  <a:pt x="87171" y="171234"/>
                  <a:pt x="87171" y="203390"/>
                </a:cubicBezTo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6" name="Forma libre: forma 15">
            <a:extLst>
              <a:ext uri="{FF2B5EF4-FFF2-40B4-BE49-F238E27FC236}">
                <a16:creationId xmlns:a16="http://schemas.microsoft.com/office/drawing/2014/main" id="{A7FCA304-C183-B3C2-E094-79F46C41C0A3}"/>
              </a:ext>
            </a:extLst>
          </xdr:cNvPr>
          <xdr:cNvSpPr/>
        </xdr:nvSpPr>
        <xdr:spPr>
          <a:xfrm>
            <a:off x="3127107" y="519183"/>
            <a:ext cx="406803" cy="406789"/>
          </a:xfrm>
          <a:custGeom>
            <a:avLst/>
            <a:gdLst>
              <a:gd name="connsiteX0" fmla="*/ 347230 w 406803"/>
              <a:gd name="connsiteY0" fmla="*/ 59574 h 406789"/>
              <a:gd name="connsiteX1" fmla="*/ 406804 w 406803"/>
              <a:gd name="connsiteY1" fmla="*/ 203405 h 406789"/>
              <a:gd name="connsiteX2" fmla="*/ 347230 w 406803"/>
              <a:gd name="connsiteY2" fmla="*/ 347230 h 406789"/>
              <a:gd name="connsiteX3" fmla="*/ 203400 w 406803"/>
              <a:gd name="connsiteY3" fmla="*/ 406789 h 406789"/>
              <a:gd name="connsiteX4" fmla="*/ 59569 w 406803"/>
              <a:gd name="connsiteY4" fmla="*/ 347230 h 406789"/>
              <a:gd name="connsiteX5" fmla="*/ 0 w 406803"/>
              <a:gd name="connsiteY5" fmla="*/ 203405 h 406789"/>
              <a:gd name="connsiteX6" fmla="*/ 59569 w 406803"/>
              <a:gd name="connsiteY6" fmla="*/ 59574 h 406789"/>
              <a:gd name="connsiteX7" fmla="*/ 203400 w 406803"/>
              <a:gd name="connsiteY7" fmla="*/ 0 h 406789"/>
              <a:gd name="connsiteX8" fmla="*/ 347230 w 406803"/>
              <a:gd name="connsiteY8" fmla="*/ 59574 h 406789"/>
              <a:gd name="connsiteX9" fmla="*/ 203400 w 406803"/>
              <a:gd name="connsiteY9" fmla="*/ 87170 h 406789"/>
              <a:gd name="connsiteX10" fmla="*/ 121160 w 406803"/>
              <a:gd name="connsiteY10" fmla="*/ 121166 h 406789"/>
              <a:gd name="connsiteX11" fmla="*/ 87165 w 406803"/>
              <a:gd name="connsiteY11" fmla="*/ 203405 h 406789"/>
              <a:gd name="connsiteX12" fmla="*/ 121160 w 406803"/>
              <a:gd name="connsiteY12" fmla="*/ 285629 h 406789"/>
              <a:gd name="connsiteX13" fmla="*/ 203400 w 406803"/>
              <a:gd name="connsiteY13" fmla="*/ 319619 h 406789"/>
              <a:gd name="connsiteX14" fmla="*/ 285623 w 406803"/>
              <a:gd name="connsiteY14" fmla="*/ 285629 h 406789"/>
              <a:gd name="connsiteX15" fmla="*/ 319619 w 406803"/>
              <a:gd name="connsiteY15" fmla="*/ 203405 h 406789"/>
              <a:gd name="connsiteX16" fmla="*/ 285623 w 406803"/>
              <a:gd name="connsiteY16" fmla="*/ 121166 h 406789"/>
              <a:gd name="connsiteX17" fmla="*/ 203400 w 406803"/>
              <a:gd name="connsiteY17" fmla="*/ 87170 h 40678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</a:cxnLst>
            <a:rect l="l" t="t" r="r" b="b"/>
            <a:pathLst>
              <a:path w="406803" h="406789">
                <a:moveTo>
                  <a:pt x="347230" y="59574"/>
                </a:moveTo>
                <a:cubicBezTo>
                  <a:pt x="386941" y="99285"/>
                  <a:pt x="406804" y="147228"/>
                  <a:pt x="406804" y="203405"/>
                </a:cubicBezTo>
                <a:cubicBezTo>
                  <a:pt x="406804" y="259581"/>
                  <a:pt x="386941" y="307519"/>
                  <a:pt x="347230" y="347230"/>
                </a:cubicBezTo>
                <a:cubicBezTo>
                  <a:pt x="307519" y="386941"/>
                  <a:pt x="259560" y="406789"/>
                  <a:pt x="203400" y="406789"/>
                </a:cubicBezTo>
                <a:cubicBezTo>
                  <a:pt x="147223" y="406789"/>
                  <a:pt x="99265" y="386941"/>
                  <a:pt x="59569" y="347230"/>
                </a:cubicBezTo>
                <a:cubicBezTo>
                  <a:pt x="19848" y="307519"/>
                  <a:pt x="0" y="259581"/>
                  <a:pt x="0" y="203405"/>
                </a:cubicBezTo>
                <a:cubicBezTo>
                  <a:pt x="0" y="147228"/>
                  <a:pt x="19848" y="99285"/>
                  <a:pt x="59569" y="59574"/>
                </a:cubicBezTo>
                <a:cubicBezTo>
                  <a:pt x="99265" y="19863"/>
                  <a:pt x="147223" y="0"/>
                  <a:pt x="203400" y="0"/>
                </a:cubicBezTo>
                <a:cubicBezTo>
                  <a:pt x="259560" y="0"/>
                  <a:pt x="307519" y="19863"/>
                  <a:pt x="347230" y="59574"/>
                </a:cubicBezTo>
                <a:moveTo>
                  <a:pt x="203400" y="87170"/>
                </a:moveTo>
                <a:cubicBezTo>
                  <a:pt x="171243" y="87170"/>
                  <a:pt x="143840" y="98510"/>
                  <a:pt x="121160" y="121166"/>
                </a:cubicBezTo>
                <a:cubicBezTo>
                  <a:pt x="98510" y="143845"/>
                  <a:pt x="87165" y="171248"/>
                  <a:pt x="87165" y="203405"/>
                </a:cubicBezTo>
                <a:cubicBezTo>
                  <a:pt x="87165" y="235560"/>
                  <a:pt x="98510" y="262964"/>
                  <a:pt x="121160" y="285629"/>
                </a:cubicBezTo>
                <a:cubicBezTo>
                  <a:pt x="143840" y="308294"/>
                  <a:pt x="171243" y="319619"/>
                  <a:pt x="203400" y="319619"/>
                </a:cubicBezTo>
                <a:cubicBezTo>
                  <a:pt x="235555" y="319619"/>
                  <a:pt x="262958" y="308294"/>
                  <a:pt x="285623" y="285629"/>
                </a:cubicBezTo>
                <a:cubicBezTo>
                  <a:pt x="308293" y="262964"/>
                  <a:pt x="319619" y="235560"/>
                  <a:pt x="319619" y="203405"/>
                </a:cubicBezTo>
                <a:cubicBezTo>
                  <a:pt x="319619" y="171248"/>
                  <a:pt x="308293" y="143845"/>
                  <a:pt x="285623" y="121166"/>
                </a:cubicBezTo>
                <a:cubicBezTo>
                  <a:pt x="262958" y="98510"/>
                  <a:pt x="235555" y="87170"/>
                  <a:pt x="203400" y="87170"/>
                </a:cubicBezTo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7" name="Forma libre: forma 16">
            <a:extLst>
              <a:ext uri="{FF2B5EF4-FFF2-40B4-BE49-F238E27FC236}">
                <a16:creationId xmlns:a16="http://schemas.microsoft.com/office/drawing/2014/main" id="{A98C258C-2D1E-918A-A105-78BAFF7A0CC7}"/>
              </a:ext>
            </a:extLst>
          </xdr:cNvPr>
          <xdr:cNvSpPr/>
        </xdr:nvSpPr>
        <xdr:spPr>
          <a:xfrm>
            <a:off x="3580237" y="519193"/>
            <a:ext cx="406804" cy="406794"/>
          </a:xfrm>
          <a:custGeom>
            <a:avLst/>
            <a:gdLst>
              <a:gd name="connsiteX0" fmla="*/ 87171 w 406804"/>
              <a:gd name="connsiteY0" fmla="*/ 203390 h 406794"/>
              <a:gd name="connsiteX1" fmla="*/ 87171 w 406804"/>
              <a:gd name="connsiteY1" fmla="*/ 406794 h 406794"/>
              <a:gd name="connsiteX2" fmla="*/ 0 w 406804"/>
              <a:gd name="connsiteY2" fmla="*/ 406794 h 406794"/>
              <a:gd name="connsiteX3" fmla="*/ 0 w 406804"/>
              <a:gd name="connsiteY3" fmla="*/ 203390 h 406794"/>
              <a:gd name="connsiteX4" fmla="*/ 59574 w 406804"/>
              <a:gd name="connsiteY4" fmla="*/ 59559 h 406794"/>
              <a:gd name="connsiteX5" fmla="*/ 203405 w 406804"/>
              <a:gd name="connsiteY5" fmla="*/ 0 h 406794"/>
              <a:gd name="connsiteX6" fmla="*/ 347230 w 406804"/>
              <a:gd name="connsiteY6" fmla="*/ 59559 h 406794"/>
              <a:gd name="connsiteX7" fmla="*/ 406804 w 406804"/>
              <a:gd name="connsiteY7" fmla="*/ 203390 h 406794"/>
              <a:gd name="connsiteX8" fmla="*/ 406804 w 406804"/>
              <a:gd name="connsiteY8" fmla="*/ 406794 h 406794"/>
              <a:gd name="connsiteX9" fmla="*/ 319619 w 406804"/>
              <a:gd name="connsiteY9" fmla="*/ 406794 h 406794"/>
              <a:gd name="connsiteX10" fmla="*/ 319619 w 406804"/>
              <a:gd name="connsiteY10" fmla="*/ 203390 h 406794"/>
              <a:gd name="connsiteX11" fmla="*/ 285629 w 406804"/>
              <a:gd name="connsiteY11" fmla="*/ 121166 h 406794"/>
              <a:gd name="connsiteX12" fmla="*/ 203405 w 406804"/>
              <a:gd name="connsiteY12" fmla="*/ 87156 h 406794"/>
              <a:gd name="connsiteX13" fmla="*/ 121161 w 406804"/>
              <a:gd name="connsiteY13" fmla="*/ 121166 h 406794"/>
              <a:gd name="connsiteX14" fmla="*/ 87171 w 406804"/>
              <a:gd name="connsiteY14" fmla="*/ 203390 h 4067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</a:cxnLst>
            <a:rect l="l" t="t" r="r" b="b"/>
            <a:pathLst>
              <a:path w="406804" h="406794">
                <a:moveTo>
                  <a:pt x="87171" y="203390"/>
                </a:moveTo>
                <a:lnTo>
                  <a:pt x="87171" y="406794"/>
                </a:lnTo>
                <a:lnTo>
                  <a:pt x="0" y="406794"/>
                </a:lnTo>
                <a:lnTo>
                  <a:pt x="0" y="203390"/>
                </a:lnTo>
                <a:cubicBezTo>
                  <a:pt x="0" y="147214"/>
                  <a:pt x="19848" y="99270"/>
                  <a:pt x="59574" y="59559"/>
                </a:cubicBezTo>
                <a:cubicBezTo>
                  <a:pt x="99271" y="19853"/>
                  <a:pt x="147229" y="0"/>
                  <a:pt x="203405" y="0"/>
                </a:cubicBezTo>
                <a:cubicBezTo>
                  <a:pt x="259566" y="0"/>
                  <a:pt x="307520" y="19853"/>
                  <a:pt x="347230" y="59559"/>
                </a:cubicBezTo>
                <a:cubicBezTo>
                  <a:pt x="386942" y="99270"/>
                  <a:pt x="406804" y="147214"/>
                  <a:pt x="406804" y="203390"/>
                </a:cubicBezTo>
                <a:lnTo>
                  <a:pt x="406804" y="406794"/>
                </a:lnTo>
                <a:lnTo>
                  <a:pt x="319619" y="406794"/>
                </a:lnTo>
                <a:lnTo>
                  <a:pt x="319619" y="203390"/>
                </a:lnTo>
                <a:cubicBezTo>
                  <a:pt x="319619" y="171234"/>
                  <a:pt x="308294" y="143831"/>
                  <a:pt x="285629" y="121166"/>
                </a:cubicBezTo>
                <a:cubicBezTo>
                  <a:pt x="262973" y="98501"/>
                  <a:pt x="235556" y="87156"/>
                  <a:pt x="203405" y="87156"/>
                </a:cubicBezTo>
                <a:cubicBezTo>
                  <a:pt x="171249" y="87156"/>
                  <a:pt x="143841" y="98501"/>
                  <a:pt x="121161" y="121166"/>
                </a:cubicBezTo>
                <a:cubicBezTo>
                  <a:pt x="98510" y="143831"/>
                  <a:pt x="87171" y="171234"/>
                  <a:pt x="87171" y="203390"/>
                </a:cubicBezTo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8" name="Forma libre: forma 17">
            <a:extLst>
              <a:ext uri="{FF2B5EF4-FFF2-40B4-BE49-F238E27FC236}">
                <a16:creationId xmlns:a16="http://schemas.microsoft.com/office/drawing/2014/main" id="{659ADA9C-AF1D-DCC6-7FE6-2E77326536BC}"/>
              </a:ext>
            </a:extLst>
          </xdr:cNvPr>
          <xdr:cNvSpPr/>
        </xdr:nvSpPr>
        <xdr:spPr>
          <a:xfrm>
            <a:off x="4611851" y="334064"/>
            <a:ext cx="203404" cy="591918"/>
          </a:xfrm>
          <a:custGeom>
            <a:avLst/>
            <a:gdLst>
              <a:gd name="connsiteX0" fmla="*/ 87171 w 203404"/>
              <a:gd name="connsiteY0" fmla="*/ 290555 h 591918"/>
              <a:gd name="connsiteX1" fmla="*/ 87171 w 203404"/>
              <a:gd name="connsiteY1" fmla="*/ 591918 h 591918"/>
              <a:gd name="connsiteX2" fmla="*/ 0 w 203404"/>
              <a:gd name="connsiteY2" fmla="*/ 591918 h 591918"/>
              <a:gd name="connsiteX3" fmla="*/ 0 w 203404"/>
              <a:gd name="connsiteY3" fmla="*/ 203385 h 591918"/>
              <a:gd name="connsiteX4" fmla="*/ 59559 w 203404"/>
              <a:gd name="connsiteY4" fmla="*/ 59555 h 591918"/>
              <a:gd name="connsiteX5" fmla="*/ 203405 w 203404"/>
              <a:gd name="connsiteY5" fmla="*/ 0 h 591918"/>
              <a:gd name="connsiteX6" fmla="*/ 203405 w 203404"/>
              <a:gd name="connsiteY6" fmla="*/ 87166 h 591918"/>
              <a:gd name="connsiteX7" fmla="*/ 121161 w 203404"/>
              <a:gd name="connsiteY7" fmla="*/ 121161 h 591918"/>
              <a:gd name="connsiteX8" fmla="*/ 87171 w 203404"/>
              <a:gd name="connsiteY8" fmla="*/ 203385 h 591918"/>
              <a:gd name="connsiteX9" fmla="*/ 203405 w 203404"/>
              <a:gd name="connsiteY9" fmla="*/ 203385 h 591918"/>
              <a:gd name="connsiteX10" fmla="*/ 203405 w 203404"/>
              <a:gd name="connsiteY10" fmla="*/ 290555 h 591918"/>
              <a:gd name="connsiteX11" fmla="*/ 87171 w 203404"/>
              <a:gd name="connsiteY11" fmla="*/ 290555 h 5919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203404" h="591918">
                <a:moveTo>
                  <a:pt x="87171" y="290555"/>
                </a:moveTo>
                <a:lnTo>
                  <a:pt x="87171" y="591918"/>
                </a:lnTo>
                <a:lnTo>
                  <a:pt x="0" y="591918"/>
                </a:lnTo>
                <a:lnTo>
                  <a:pt x="0" y="203385"/>
                </a:lnTo>
                <a:cubicBezTo>
                  <a:pt x="0" y="147223"/>
                  <a:pt x="19849" y="99280"/>
                  <a:pt x="59559" y="59555"/>
                </a:cubicBezTo>
                <a:cubicBezTo>
                  <a:pt x="99271" y="19858"/>
                  <a:pt x="147229" y="0"/>
                  <a:pt x="203405" y="0"/>
                </a:cubicBezTo>
                <a:lnTo>
                  <a:pt x="203405" y="87166"/>
                </a:lnTo>
                <a:cubicBezTo>
                  <a:pt x="171234" y="87166"/>
                  <a:pt x="143831" y="98496"/>
                  <a:pt x="121161" y="121161"/>
                </a:cubicBezTo>
                <a:cubicBezTo>
                  <a:pt x="98496" y="143826"/>
                  <a:pt x="87171" y="171244"/>
                  <a:pt x="87171" y="203385"/>
                </a:cubicBezTo>
                <a:lnTo>
                  <a:pt x="203405" y="203385"/>
                </a:lnTo>
                <a:lnTo>
                  <a:pt x="203405" y="290555"/>
                </a:lnTo>
                <a:lnTo>
                  <a:pt x="87171" y="290555"/>
                </a:lnTo>
                <a:close/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19" name="Forma libre: forma 18">
            <a:extLst>
              <a:ext uri="{FF2B5EF4-FFF2-40B4-BE49-F238E27FC236}">
                <a16:creationId xmlns:a16="http://schemas.microsoft.com/office/drawing/2014/main" id="{83EDBE0C-EF62-5621-B1BF-98D7CCBBEA42}"/>
              </a:ext>
            </a:extLst>
          </xdr:cNvPr>
          <xdr:cNvSpPr/>
        </xdr:nvSpPr>
        <xdr:spPr>
          <a:xfrm>
            <a:off x="4848205" y="519193"/>
            <a:ext cx="406789" cy="406774"/>
          </a:xfrm>
          <a:custGeom>
            <a:avLst/>
            <a:gdLst>
              <a:gd name="connsiteX0" fmla="*/ 406789 w 406789"/>
              <a:gd name="connsiteY0" fmla="*/ 406775 h 406774"/>
              <a:gd name="connsiteX1" fmla="*/ 319619 w 406789"/>
              <a:gd name="connsiteY1" fmla="*/ 406775 h 406774"/>
              <a:gd name="connsiteX2" fmla="*/ 319619 w 406789"/>
              <a:gd name="connsiteY2" fmla="*/ 370752 h 406774"/>
              <a:gd name="connsiteX3" fmla="*/ 203390 w 406789"/>
              <a:gd name="connsiteY3" fmla="*/ 406775 h 406774"/>
              <a:gd name="connsiteX4" fmla="*/ 59559 w 406789"/>
              <a:gd name="connsiteY4" fmla="*/ 347216 h 406774"/>
              <a:gd name="connsiteX5" fmla="*/ 0 w 406789"/>
              <a:gd name="connsiteY5" fmla="*/ 203390 h 406774"/>
              <a:gd name="connsiteX6" fmla="*/ 59559 w 406789"/>
              <a:gd name="connsiteY6" fmla="*/ 59559 h 406774"/>
              <a:gd name="connsiteX7" fmla="*/ 203390 w 406789"/>
              <a:gd name="connsiteY7" fmla="*/ 0 h 406774"/>
              <a:gd name="connsiteX8" fmla="*/ 347216 w 406789"/>
              <a:gd name="connsiteY8" fmla="*/ 59559 h 406774"/>
              <a:gd name="connsiteX9" fmla="*/ 406789 w 406789"/>
              <a:gd name="connsiteY9" fmla="*/ 203390 h 406774"/>
              <a:gd name="connsiteX10" fmla="*/ 406789 w 406789"/>
              <a:gd name="connsiteY10" fmla="*/ 406775 h 406774"/>
              <a:gd name="connsiteX11" fmla="*/ 285629 w 406789"/>
              <a:gd name="connsiteY11" fmla="*/ 285614 h 406774"/>
              <a:gd name="connsiteX12" fmla="*/ 319619 w 406789"/>
              <a:gd name="connsiteY12" fmla="*/ 203390 h 406774"/>
              <a:gd name="connsiteX13" fmla="*/ 285629 w 406789"/>
              <a:gd name="connsiteY13" fmla="*/ 121166 h 406774"/>
              <a:gd name="connsiteX14" fmla="*/ 203390 w 406789"/>
              <a:gd name="connsiteY14" fmla="*/ 87156 h 406774"/>
              <a:gd name="connsiteX15" fmla="*/ 121166 w 406789"/>
              <a:gd name="connsiteY15" fmla="*/ 121166 h 406774"/>
              <a:gd name="connsiteX16" fmla="*/ 87156 w 406789"/>
              <a:gd name="connsiteY16" fmla="*/ 203390 h 406774"/>
              <a:gd name="connsiteX17" fmla="*/ 121166 w 406789"/>
              <a:gd name="connsiteY17" fmla="*/ 285614 h 406774"/>
              <a:gd name="connsiteX18" fmla="*/ 203390 w 406789"/>
              <a:gd name="connsiteY18" fmla="*/ 319609 h 406774"/>
              <a:gd name="connsiteX19" fmla="*/ 285629 w 406789"/>
              <a:gd name="connsiteY19" fmla="*/ 285614 h 40677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</a:cxnLst>
            <a:rect l="l" t="t" r="r" b="b"/>
            <a:pathLst>
              <a:path w="406789" h="406774">
                <a:moveTo>
                  <a:pt x="406789" y="406775"/>
                </a:moveTo>
                <a:lnTo>
                  <a:pt x="319619" y="406775"/>
                </a:lnTo>
                <a:lnTo>
                  <a:pt x="319619" y="370752"/>
                </a:lnTo>
                <a:cubicBezTo>
                  <a:pt x="285919" y="394772"/>
                  <a:pt x="247176" y="406775"/>
                  <a:pt x="203390" y="406775"/>
                </a:cubicBezTo>
                <a:cubicBezTo>
                  <a:pt x="147214" y="406775"/>
                  <a:pt x="99271" y="386927"/>
                  <a:pt x="59559" y="347216"/>
                </a:cubicBezTo>
                <a:cubicBezTo>
                  <a:pt x="19848" y="307505"/>
                  <a:pt x="0" y="259566"/>
                  <a:pt x="0" y="203390"/>
                </a:cubicBezTo>
                <a:cubicBezTo>
                  <a:pt x="0" y="147214"/>
                  <a:pt x="19848" y="99270"/>
                  <a:pt x="59559" y="59559"/>
                </a:cubicBezTo>
                <a:cubicBezTo>
                  <a:pt x="99271" y="19848"/>
                  <a:pt x="147214" y="0"/>
                  <a:pt x="203390" y="0"/>
                </a:cubicBezTo>
                <a:cubicBezTo>
                  <a:pt x="259566" y="0"/>
                  <a:pt x="307510" y="19848"/>
                  <a:pt x="347216" y="59559"/>
                </a:cubicBezTo>
                <a:cubicBezTo>
                  <a:pt x="386927" y="99270"/>
                  <a:pt x="406789" y="147214"/>
                  <a:pt x="406789" y="203390"/>
                </a:cubicBezTo>
                <a:lnTo>
                  <a:pt x="406789" y="406775"/>
                </a:lnTo>
                <a:close/>
                <a:moveTo>
                  <a:pt x="285629" y="285614"/>
                </a:moveTo>
                <a:cubicBezTo>
                  <a:pt x="308294" y="262949"/>
                  <a:pt x="319619" y="235546"/>
                  <a:pt x="319619" y="203390"/>
                </a:cubicBezTo>
                <a:cubicBezTo>
                  <a:pt x="319619" y="171234"/>
                  <a:pt x="308294" y="143831"/>
                  <a:pt x="285629" y="121166"/>
                </a:cubicBezTo>
                <a:cubicBezTo>
                  <a:pt x="262964" y="98496"/>
                  <a:pt x="235546" y="87156"/>
                  <a:pt x="203390" y="87156"/>
                </a:cubicBezTo>
                <a:cubicBezTo>
                  <a:pt x="171234" y="87156"/>
                  <a:pt x="143831" y="98496"/>
                  <a:pt x="121166" y="121166"/>
                </a:cubicBezTo>
                <a:cubicBezTo>
                  <a:pt x="98496" y="143831"/>
                  <a:pt x="87156" y="171234"/>
                  <a:pt x="87156" y="203390"/>
                </a:cubicBezTo>
                <a:cubicBezTo>
                  <a:pt x="87156" y="235546"/>
                  <a:pt x="98496" y="262949"/>
                  <a:pt x="121166" y="285614"/>
                </a:cubicBezTo>
                <a:cubicBezTo>
                  <a:pt x="143831" y="308279"/>
                  <a:pt x="171234" y="319609"/>
                  <a:pt x="203390" y="319609"/>
                </a:cubicBezTo>
                <a:cubicBezTo>
                  <a:pt x="235546" y="319609"/>
                  <a:pt x="262964" y="308279"/>
                  <a:pt x="285629" y="285614"/>
                </a:cubicBezTo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  <xdr:sp macro="" textlink="">
        <xdr:nvSpPr>
          <xdr:cNvPr id="20" name="Forma libre: forma 19">
            <a:extLst>
              <a:ext uri="{FF2B5EF4-FFF2-40B4-BE49-F238E27FC236}">
                <a16:creationId xmlns:a16="http://schemas.microsoft.com/office/drawing/2014/main" id="{C1AB4804-E0F2-1469-5330-B047B3A42D9F}"/>
              </a:ext>
            </a:extLst>
          </xdr:cNvPr>
          <xdr:cNvSpPr/>
        </xdr:nvSpPr>
        <xdr:spPr>
          <a:xfrm>
            <a:off x="5314646" y="432022"/>
            <a:ext cx="87170" cy="493959"/>
          </a:xfrm>
          <a:custGeom>
            <a:avLst/>
            <a:gdLst>
              <a:gd name="connsiteX0" fmla="*/ 87171 w 87170"/>
              <a:gd name="connsiteY0" fmla="*/ 87170 h 493959"/>
              <a:gd name="connsiteX1" fmla="*/ 0 w 87170"/>
              <a:gd name="connsiteY1" fmla="*/ 87170 h 493959"/>
              <a:gd name="connsiteX2" fmla="*/ 0 w 87170"/>
              <a:gd name="connsiteY2" fmla="*/ 0 h 493959"/>
              <a:gd name="connsiteX3" fmla="*/ 87171 w 87170"/>
              <a:gd name="connsiteY3" fmla="*/ 0 h 493959"/>
              <a:gd name="connsiteX4" fmla="*/ 87171 w 87170"/>
              <a:gd name="connsiteY4" fmla="*/ 87170 h 493959"/>
              <a:gd name="connsiteX5" fmla="*/ 87171 w 87170"/>
              <a:gd name="connsiteY5" fmla="*/ 493960 h 493959"/>
              <a:gd name="connsiteX6" fmla="*/ 0 w 87170"/>
              <a:gd name="connsiteY6" fmla="*/ 493960 h 493959"/>
              <a:gd name="connsiteX7" fmla="*/ 0 w 87170"/>
              <a:gd name="connsiteY7" fmla="*/ 116229 h 493959"/>
              <a:gd name="connsiteX8" fmla="*/ 87171 w 87170"/>
              <a:gd name="connsiteY8" fmla="*/ 116229 h 493959"/>
              <a:gd name="connsiteX9" fmla="*/ 87171 w 87170"/>
              <a:gd name="connsiteY9" fmla="*/ 493960 h 49395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87170" h="493959">
                <a:moveTo>
                  <a:pt x="87171" y="87170"/>
                </a:moveTo>
                <a:lnTo>
                  <a:pt x="0" y="87170"/>
                </a:lnTo>
                <a:lnTo>
                  <a:pt x="0" y="0"/>
                </a:lnTo>
                <a:lnTo>
                  <a:pt x="87171" y="0"/>
                </a:lnTo>
                <a:lnTo>
                  <a:pt x="87171" y="87170"/>
                </a:lnTo>
                <a:close/>
                <a:moveTo>
                  <a:pt x="87171" y="493960"/>
                </a:moveTo>
                <a:lnTo>
                  <a:pt x="0" y="493960"/>
                </a:lnTo>
                <a:lnTo>
                  <a:pt x="0" y="116229"/>
                </a:lnTo>
                <a:lnTo>
                  <a:pt x="87171" y="116229"/>
                </a:lnTo>
                <a:lnTo>
                  <a:pt x="87171" y="493960"/>
                </a:lnTo>
                <a:close/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rtlCol="0" anchor="ctr"/>
          <a:lstStyle/>
          <a:p>
            <a:endParaRPr lang="es-SV"/>
          </a:p>
        </xdr:txBody>
      </xdr:sp>
    </xdr:grpSp>
    <xdr:clientData/>
  </xdr:twoCellAnchor>
  <xdr:twoCellAnchor>
    <xdr:from>
      <xdr:col>2</xdr:col>
      <xdr:colOff>763599</xdr:colOff>
      <xdr:row>2</xdr:row>
      <xdr:rowOff>356931</xdr:rowOff>
    </xdr:from>
    <xdr:to>
      <xdr:col>2</xdr:col>
      <xdr:colOff>1170402</xdr:colOff>
      <xdr:row>2</xdr:row>
      <xdr:rowOff>763720</xdr:rowOff>
    </xdr:to>
    <xdr:sp macro="" textlink="">
      <xdr:nvSpPr>
        <xdr:cNvPr id="21" name="Forma libre: forma 20">
          <a:extLst>
            <a:ext uri="{FF2B5EF4-FFF2-40B4-BE49-F238E27FC236}">
              <a16:creationId xmlns:a16="http://schemas.microsoft.com/office/drawing/2014/main" id="{8EF68DAF-C038-4126-F00E-0C510C40EE2D}"/>
            </a:ext>
          </a:extLst>
        </xdr:cNvPr>
        <xdr:cNvSpPr/>
      </xdr:nvSpPr>
      <xdr:spPr>
        <a:xfrm>
          <a:off x="3400119" y="928431"/>
          <a:ext cx="406803" cy="406789"/>
        </a:xfrm>
        <a:custGeom>
          <a:avLst/>
          <a:gdLst>
            <a:gd name="connsiteX0" fmla="*/ 347230 w 406803"/>
            <a:gd name="connsiteY0" fmla="*/ 59574 h 406789"/>
            <a:gd name="connsiteX1" fmla="*/ 406804 w 406803"/>
            <a:gd name="connsiteY1" fmla="*/ 203405 h 406789"/>
            <a:gd name="connsiteX2" fmla="*/ 347230 w 406803"/>
            <a:gd name="connsiteY2" fmla="*/ 347230 h 406789"/>
            <a:gd name="connsiteX3" fmla="*/ 203400 w 406803"/>
            <a:gd name="connsiteY3" fmla="*/ 406789 h 406789"/>
            <a:gd name="connsiteX4" fmla="*/ 59569 w 406803"/>
            <a:gd name="connsiteY4" fmla="*/ 347230 h 406789"/>
            <a:gd name="connsiteX5" fmla="*/ 0 w 406803"/>
            <a:gd name="connsiteY5" fmla="*/ 203405 h 406789"/>
            <a:gd name="connsiteX6" fmla="*/ 59569 w 406803"/>
            <a:gd name="connsiteY6" fmla="*/ 59574 h 406789"/>
            <a:gd name="connsiteX7" fmla="*/ 203400 w 406803"/>
            <a:gd name="connsiteY7" fmla="*/ 0 h 406789"/>
            <a:gd name="connsiteX8" fmla="*/ 347230 w 406803"/>
            <a:gd name="connsiteY8" fmla="*/ 59574 h 406789"/>
            <a:gd name="connsiteX9" fmla="*/ 203400 w 406803"/>
            <a:gd name="connsiteY9" fmla="*/ 87170 h 406789"/>
            <a:gd name="connsiteX10" fmla="*/ 121160 w 406803"/>
            <a:gd name="connsiteY10" fmla="*/ 121166 h 406789"/>
            <a:gd name="connsiteX11" fmla="*/ 87165 w 406803"/>
            <a:gd name="connsiteY11" fmla="*/ 203405 h 406789"/>
            <a:gd name="connsiteX12" fmla="*/ 121160 w 406803"/>
            <a:gd name="connsiteY12" fmla="*/ 285629 h 406789"/>
            <a:gd name="connsiteX13" fmla="*/ 203400 w 406803"/>
            <a:gd name="connsiteY13" fmla="*/ 319619 h 406789"/>
            <a:gd name="connsiteX14" fmla="*/ 285623 w 406803"/>
            <a:gd name="connsiteY14" fmla="*/ 285629 h 406789"/>
            <a:gd name="connsiteX15" fmla="*/ 319619 w 406803"/>
            <a:gd name="connsiteY15" fmla="*/ 203405 h 406789"/>
            <a:gd name="connsiteX16" fmla="*/ 285623 w 406803"/>
            <a:gd name="connsiteY16" fmla="*/ 121166 h 406789"/>
            <a:gd name="connsiteX17" fmla="*/ 203400 w 406803"/>
            <a:gd name="connsiteY17" fmla="*/ 87170 h 406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406803" h="406789">
              <a:moveTo>
                <a:pt x="347230" y="59574"/>
              </a:moveTo>
              <a:cubicBezTo>
                <a:pt x="386941" y="99285"/>
                <a:pt x="406804" y="147228"/>
                <a:pt x="406804" y="203405"/>
              </a:cubicBezTo>
              <a:cubicBezTo>
                <a:pt x="406804" y="259581"/>
                <a:pt x="386941" y="307519"/>
                <a:pt x="347230" y="347230"/>
              </a:cubicBezTo>
              <a:cubicBezTo>
                <a:pt x="307519" y="386941"/>
                <a:pt x="259561" y="406789"/>
                <a:pt x="203400" y="406789"/>
              </a:cubicBezTo>
              <a:cubicBezTo>
                <a:pt x="147223" y="406789"/>
                <a:pt x="99265" y="386941"/>
                <a:pt x="59569" y="347230"/>
              </a:cubicBezTo>
              <a:cubicBezTo>
                <a:pt x="19848" y="307519"/>
                <a:pt x="0" y="259581"/>
                <a:pt x="0" y="203405"/>
              </a:cubicBezTo>
              <a:cubicBezTo>
                <a:pt x="0" y="147228"/>
                <a:pt x="19848" y="99285"/>
                <a:pt x="59569" y="59574"/>
              </a:cubicBezTo>
              <a:cubicBezTo>
                <a:pt x="99265" y="19863"/>
                <a:pt x="147223" y="0"/>
                <a:pt x="203400" y="0"/>
              </a:cubicBezTo>
              <a:cubicBezTo>
                <a:pt x="259561" y="0"/>
                <a:pt x="307519" y="19863"/>
                <a:pt x="347230" y="59574"/>
              </a:cubicBezTo>
              <a:moveTo>
                <a:pt x="203400" y="87170"/>
              </a:moveTo>
              <a:cubicBezTo>
                <a:pt x="171243" y="87170"/>
                <a:pt x="143840" y="98510"/>
                <a:pt x="121160" y="121166"/>
              </a:cubicBezTo>
              <a:cubicBezTo>
                <a:pt x="98510" y="143845"/>
                <a:pt x="87165" y="171248"/>
                <a:pt x="87165" y="203405"/>
              </a:cubicBezTo>
              <a:cubicBezTo>
                <a:pt x="87165" y="235560"/>
                <a:pt x="98510" y="262964"/>
                <a:pt x="121160" y="285629"/>
              </a:cubicBezTo>
              <a:cubicBezTo>
                <a:pt x="143840" y="308294"/>
                <a:pt x="171243" y="319619"/>
                <a:pt x="203400" y="319619"/>
              </a:cubicBezTo>
              <a:cubicBezTo>
                <a:pt x="235555" y="319619"/>
                <a:pt x="262958" y="308294"/>
                <a:pt x="285623" y="285629"/>
              </a:cubicBezTo>
              <a:cubicBezTo>
                <a:pt x="308293" y="262964"/>
                <a:pt x="319619" y="235560"/>
                <a:pt x="319619" y="203405"/>
              </a:cubicBezTo>
              <a:cubicBezTo>
                <a:pt x="319619" y="171248"/>
                <a:pt x="308293" y="143845"/>
                <a:pt x="285623" y="121166"/>
              </a:cubicBezTo>
              <a:cubicBezTo>
                <a:pt x="262958" y="98510"/>
                <a:pt x="235555" y="87170"/>
                <a:pt x="203400" y="87170"/>
              </a:cubicBezTo>
            </a:path>
          </a:pathLst>
        </a:custGeom>
        <a:noFill/>
        <a:ln w="9525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>
    <xdr:from>
      <xdr:col>1</xdr:col>
      <xdr:colOff>1826619</xdr:colOff>
      <xdr:row>1</xdr:row>
      <xdr:rowOff>328681</xdr:rowOff>
    </xdr:from>
    <xdr:to>
      <xdr:col>1</xdr:col>
      <xdr:colOff>2233422</xdr:colOff>
      <xdr:row>2</xdr:row>
      <xdr:rowOff>354470</xdr:rowOff>
    </xdr:to>
    <xdr:sp macro="" textlink="">
      <xdr:nvSpPr>
        <xdr:cNvPr id="22" name="Forma libre: forma 21">
          <a:extLst>
            <a:ext uri="{FF2B5EF4-FFF2-40B4-BE49-F238E27FC236}">
              <a16:creationId xmlns:a16="http://schemas.microsoft.com/office/drawing/2014/main" id="{F7A5AB6A-74D0-62BE-3CBA-4698D8F11DFE}"/>
            </a:ext>
          </a:extLst>
        </xdr:cNvPr>
        <xdr:cNvSpPr/>
      </xdr:nvSpPr>
      <xdr:spPr>
        <a:xfrm>
          <a:off x="1940919" y="519181"/>
          <a:ext cx="406803" cy="406789"/>
        </a:xfrm>
        <a:custGeom>
          <a:avLst/>
          <a:gdLst>
            <a:gd name="connsiteX0" fmla="*/ 347230 w 406803"/>
            <a:gd name="connsiteY0" fmla="*/ 59574 h 406789"/>
            <a:gd name="connsiteX1" fmla="*/ 406804 w 406803"/>
            <a:gd name="connsiteY1" fmla="*/ 203404 h 406789"/>
            <a:gd name="connsiteX2" fmla="*/ 347230 w 406803"/>
            <a:gd name="connsiteY2" fmla="*/ 347230 h 406789"/>
            <a:gd name="connsiteX3" fmla="*/ 203400 w 406803"/>
            <a:gd name="connsiteY3" fmla="*/ 406789 h 406789"/>
            <a:gd name="connsiteX4" fmla="*/ 59569 w 406803"/>
            <a:gd name="connsiteY4" fmla="*/ 347230 h 406789"/>
            <a:gd name="connsiteX5" fmla="*/ 0 w 406803"/>
            <a:gd name="connsiteY5" fmla="*/ 203404 h 406789"/>
            <a:gd name="connsiteX6" fmla="*/ 59569 w 406803"/>
            <a:gd name="connsiteY6" fmla="*/ 59574 h 406789"/>
            <a:gd name="connsiteX7" fmla="*/ 203400 w 406803"/>
            <a:gd name="connsiteY7" fmla="*/ 0 h 406789"/>
            <a:gd name="connsiteX8" fmla="*/ 347230 w 406803"/>
            <a:gd name="connsiteY8" fmla="*/ 59574 h 406789"/>
            <a:gd name="connsiteX9" fmla="*/ 203400 w 406803"/>
            <a:gd name="connsiteY9" fmla="*/ 87170 h 406789"/>
            <a:gd name="connsiteX10" fmla="*/ 121160 w 406803"/>
            <a:gd name="connsiteY10" fmla="*/ 121166 h 406789"/>
            <a:gd name="connsiteX11" fmla="*/ 87165 w 406803"/>
            <a:gd name="connsiteY11" fmla="*/ 203404 h 406789"/>
            <a:gd name="connsiteX12" fmla="*/ 121160 w 406803"/>
            <a:gd name="connsiteY12" fmla="*/ 285628 h 406789"/>
            <a:gd name="connsiteX13" fmla="*/ 203400 w 406803"/>
            <a:gd name="connsiteY13" fmla="*/ 319619 h 406789"/>
            <a:gd name="connsiteX14" fmla="*/ 285623 w 406803"/>
            <a:gd name="connsiteY14" fmla="*/ 285628 h 406789"/>
            <a:gd name="connsiteX15" fmla="*/ 319619 w 406803"/>
            <a:gd name="connsiteY15" fmla="*/ 203404 h 406789"/>
            <a:gd name="connsiteX16" fmla="*/ 285623 w 406803"/>
            <a:gd name="connsiteY16" fmla="*/ 121166 h 406789"/>
            <a:gd name="connsiteX17" fmla="*/ 203400 w 406803"/>
            <a:gd name="connsiteY17" fmla="*/ 87170 h 406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406803" h="406789">
              <a:moveTo>
                <a:pt x="347230" y="59574"/>
              </a:moveTo>
              <a:cubicBezTo>
                <a:pt x="386941" y="99285"/>
                <a:pt x="406804" y="147228"/>
                <a:pt x="406804" y="203404"/>
              </a:cubicBezTo>
              <a:cubicBezTo>
                <a:pt x="406804" y="259581"/>
                <a:pt x="386941" y="307519"/>
                <a:pt x="347230" y="347230"/>
              </a:cubicBezTo>
              <a:cubicBezTo>
                <a:pt x="307519" y="386941"/>
                <a:pt x="259561" y="406789"/>
                <a:pt x="203400" y="406789"/>
              </a:cubicBezTo>
              <a:cubicBezTo>
                <a:pt x="147223" y="406789"/>
                <a:pt x="99265" y="386941"/>
                <a:pt x="59569" y="347230"/>
              </a:cubicBezTo>
              <a:cubicBezTo>
                <a:pt x="19848" y="307519"/>
                <a:pt x="0" y="259581"/>
                <a:pt x="0" y="203404"/>
              </a:cubicBezTo>
              <a:cubicBezTo>
                <a:pt x="0" y="147228"/>
                <a:pt x="19848" y="99285"/>
                <a:pt x="59569" y="59574"/>
              </a:cubicBezTo>
              <a:cubicBezTo>
                <a:pt x="99265" y="19863"/>
                <a:pt x="147223" y="0"/>
                <a:pt x="203400" y="0"/>
              </a:cubicBezTo>
              <a:cubicBezTo>
                <a:pt x="259561" y="0"/>
                <a:pt x="307519" y="19863"/>
                <a:pt x="347230" y="59574"/>
              </a:cubicBezTo>
              <a:moveTo>
                <a:pt x="203400" y="87170"/>
              </a:moveTo>
              <a:cubicBezTo>
                <a:pt x="171243" y="87170"/>
                <a:pt x="143840" y="98510"/>
                <a:pt x="121160" y="121166"/>
              </a:cubicBezTo>
              <a:cubicBezTo>
                <a:pt x="98510" y="143845"/>
                <a:pt x="87165" y="171248"/>
                <a:pt x="87165" y="203404"/>
              </a:cubicBezTo>
              <a:cubicBezTo>
                <a:pt x="87165" y="235560"/>
                <a:pt x="98510" y="262964"/>
                <a:pt x="121160" y="285628"/>
              </a:cubicBezTo>
              <a:cubicBezTo>
                <a:pt x="143840" y="308294"/>
                <a:pt x="171243" y="319619"/>
                <a:pt x="203400" y="319619"/>
              </a:cubicBezTo>
              <a:cubicBezTo>
                <a:pt x="235555" y="319619"/>
                <a:pt x="262958" y="308294"/>
                <a:pt x="285623" y="285628"/>
              </a:cubicBezTo>
              <a:cubicBezTo>
                <a:pt x="308293" y="262964"/>
                <a:pt x="319619" y="235560"/>
                <a:pt x="319619" y="203404"/>
              </a:cubicBezTo>
              <a:cubicBezTo>
                <a:pt x="319619" y="171248"/>
                <a:pt x="308293" y="143845"/>
                <a:pt x="285623" y="121166"/>
              </a:cubicBezTo>
              <a:cubicBezTo>
                <a:pt x="262958" y="98510"/>
                <a:pt x="235555" y="87170"/>
                <a:pt x="203400" y="87170"/>
              </a:cubicBezTo>
            </a:path>
          </a:pathLst>
        </a:custGeom>
        <a:noFill/>
        <a:ln w="9525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>
    <xdr:from>
      <xdr:col>3</xdr:col>
      <xdr:colOff>1066037</xdr:colOff>
      <xdr:row>1</xdr:row>
      <xdr:rowOff>343222</xdr:rowOff>
    </xdr:from>
    <xdr:to>
      <xdr:col>3</xdr:col>
      <xdr:colOff>1472840</xdr:colOff>
      <xdr:row>2</xdr:row>
      <xdr:rowOff>369011</xdr:rowOff>
    </xdr:to>
    <xdr:sp macro="" textlink="">
      <xdr:nvSpPr>
        <xdr:cNvPr id="23" name="Forma libre: forma 22">
          <a:extLst>
            <a:ext uri="{FF2B5EF4-FFF2-40B4-BE49-F238E27FC236}">
              <a16:creationId xmlns:a16="http://schemas.microsoft.com/office/drawing/2014/main" id="{AA6C4467-325E-D3A8-79FE-553D16DF5A2C}"/>
            </a:ext>
          </a:extLst>
        </xdr:cNvPr>
        <xdr:cNvSpPr/>
      </xdr:nvSpPr>
      <xdr:spPr>
        <a:xfrm>
          <a:off x="5401817" y="533722"/>
          <a:ext cx="406803" cy="406789"/>
        </a:xfrm>
        <a:custGeom>
          <a:avLst/>
          <a:gdLst>
            <a:gd name="connsiteX0" fmla="*/ 347229 w 406803"/>
            <a:gd name="connsiteY0" fmla="*/ 59574 h 406789"/>
            <a:gd name="connsiteX1" fmla="*/ 406804 w 406803"/>
            <a:gd name="connsiteY1" fmla="*/ 203404 h 406789"/>
            <a:gd name="connsiteX2" fmla="*/ 347229 w 406803"/>
            <a:gd name="connsiteY2" fmla="*/ 347230 h 406789"/>
            <a:gd name="connsiteX3" fmla="*/ 203399 w 406803"/>
            <a:gd name="connsiteY3" fmla="*/ 406789 h 406789"/>
            <a:gd name="connsiteX4" fmla="*/ 59569 w 406803"/>
            <a:gd name="connsiteY4" fmla="*/ 347230 h 406789"/>
            <a:gd name="connsiteX5" fmla="*/ 0 w 406803"/>
            <a:gd name="connsiteY5" fmla="*/ 203404 h 406789"/>
            <a:gd name="connsiteX6" fmla="*/ 59569 w 406803"/>
            <a:gd name="connsiteY6" fmla="*/ 59574 h 406789"/>
            <a:gd name="connsiteX7" fmla="*/ 203399 w 406803"/>
            <a:gd name="connsiteY7" fmla="*/ 0 h 406789"/>
            <a:gd name="connsiteX8" fmla="*/ 347229 w 406803"/>
            <a:gd name="connsiteY8" fmla="*/ 59574 h 406789"/>
            <a:gd name="connsiteX9" fmla="*/ 203399 w 406803"/>
            <a:gd name="connsiteY9" fmla="*/ 87170 h 406789"/>
            <a:gd name="connsiteX10" fmla="*/ 121160 w 406803"/>
            <a:gd name="connsiteY10" fmla="*/ 121166 h 406789"/>
            <a:gd name="connsiteX11" fmla="*/ 87165 w 406803"/>
            <a:gd name="connsiteY11" fmla="*/ 203404 h 406789"/>
            <a:gd name="connsiteX12" fmla="*/ 121160 w 406803"/>
            <a:gd name="connsiteY12" fmla="*/ 285628 h 406789"/>
            <a:gd name="connsiteX13" fmla="*/ 203399 w 406803"/>
            <a:gd name="connsiteY13" fmla="*/ 319619 h 406789"/>
            <a:gd name="connsiteX14" fmla="*/ 285623 w 406803"/>
            <a:gd name="connsiteY14" fmla="*/ 285628 h 406789"/>
            <a:gd name="connsiteX15" fmla="*/ 319618 w 406803"/>
            <a:gd name="connsiteY15" fmla="*/ 203404 h 406789"/>
            <a:gd name="connsiteX16" fmla="*/ 285623 w 406803"/>
            <a:gd name="connsiteY16" fmla="*/ 121166 h 406789"/>
            <a:gd name="connsiteX17" fmla="*/ 203399 w 406803"/>
            <a:gd name="connsiteY17" fmla="*/ 87170 h 406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406803" h="406789">
              <a:moveTo>
                <a:pt x="347229" y="59574"/>
              </a:moveTo>
              <a:cubicBezTo>
                <a:pt x="386941" y="99285"/>
                <a:pt x="406804" y="147228"/>
                <a:pt x="406804" y="203404"/>
              </a:cubicBezTo>
              <a:cubicBezTo>
                <a:pt x="406804" y="259581"/>
                <a:pt x="386941" y="307519"/>
                <a:pt x="347229" y="347230"/>
              </a:cubicBezTo>
              <a:cubicBezTo>
                <a:pt x="307519" y="386941"/>
                <a:pt x="259560" y="406789"/>
                <a:pt x="203399" y="406789"/>
              </a:cubicBezTo>
              <a:cubicBezTo>
                <a:pt x="147223" y="406789"/>
                <a:pt x="99265" y="386941"/>
                <a:pt x="59569" y="347230"/>
              </a:cubicBezTo>
              <a:cubicBezTo>
                <a:pt x="19848" y="307519"/>
                <a:pt x="0" y="259581"/>
                <a:pt x="0" y="203404"/>
              </a:cubicBezTo>
              <a:cubicBezTo>
                <a:pt x="0" y="147228"/>
                <a:pt x="19848" y="99285"/>
                <a:pt x="59569" y="59574"/>
              </a:cubicBezTo>
              <a:cubicBezTo>
                <a:pt x="99265" y="19863"/>
                <a:pt x="147223" y="0"/>
                <a:pt x="203399" y="0"/>
              </a:cubicBezTo>
              <a:cubicBezTo>
                <a:pt x="259560" y="0"/>
                <a:pt x="307519" y="19863"/>
                <a:pt x="347229" y="59574"/>
              </a:cubicBezTo>
              <a:moveTo>
                <a:pt x="203399" y="87170"/>
              </a:moveTo>
              <a:cubicBezTo>
                <a:pt x="171243" y="87170"/>
                <a:pt x="143840" y="98510"/>
                <a:pt x="121160" y="121166"/>
              </a:cubicBezTo>
              <a:cubicBezTo>
                <a:pt x="98510" y="143845"/>
                <a:pt x="87165" y="171248"/>
                <a:pt x="87165" y="203404"/>
              </a:cubicBezTo>
              <a:cubicBezTo>
                <a:pt x="87165" y="235560"/>
                <a:pt x="98510" y="262964"/>
                <a:pt x="121160" y="285628"/>
              </a:cubicBezTo>
              <a:cubicBezTo>
                <a:pt x="143840" y="308294"/>
                <a:pt x="171243" y="319619"/>
                <a:pt x="203399" y="319619"/>
              </a:cubicBezTo>
              <a:cubicBezTo>
                <a:pt x="235555" y="319619"/>
                <a:pt x="262958" y="308294"/>
                <a:pt x="285623" y="285628"/>
              </a:cubicBezTo>
              <a:cubicBezTo>
                <a:pt x="308293" y="262964"/>
                <a:pt x="319618" y="235560"/>
                <a:pt x="319618" y="203404"/>
              </a:cubicBezTo>
              <a:cubicBezTo>
                <a:pt x="319618" y="171248"/>
                <a:pt x="308293" y="143845"/>
                <a:pt x="285623" y="121166"/>
              </a:cubicBezTo>
              <a:cubicBezTo>
                <a:pt x="262958" y="98510"/>
                <a:pt x="235555" y="87170"/>
                <a:pt x="203399" y="87170"/>
              </a:cubicBezTo>
            </a:path>
          </a:pathLst>
        </a:custGeom>
        <a:noFill/>
        <a:ln w="9525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  <xdr:twoCellAnchor>
    <xdr:from>
      <xdr:col>2</xdr:col>
      <xdr:colOff>490587</xdr:colOff>
      <xdr:row>0</xdr:row>
      <xdr:rowOff>103054</xdr:rowOff>
    </xdr:from>
    <xdr:to>
      <xdr:col>2</xdr:col>
      <xdr:colOff>897390</xdr:colOff>
      <xdr:row>1</xdr:row>
      <xdr:rowOff>319343</xdr:rowOff>
    </xdr:to>
    <xdr:sp macro="" textlink="">
      <xdr:nvSpPr>
        <xdr:cNvPr id="24" name="Forma libre: forma 23">
          <a:extLst>
            <a:ext uri="{FF2B5EF4-FFF2-40B4-BE49-F238E27FC236}">
              <a16:creationId xmlns:a16="http://schemas.microsoft.com/office/drawing/2014/main" id="{165CCC13-F611-97A2-E32E-D6DD8768C4DF}"/>
            </a:ext>
          </a:extLst>
        </xdr:cNvPr>
        <xdr:cNvSpPr/>
      </xdr:nvSpPr>
      <xdr:spPr>
        <a:xfrm>
          <a:off x="3127107" y="103054"/>
          <a:ext cx="406803" cy="406789"/>
        </a:xfrm>
        <a:custGeom>
          <a:avLst/>
          <a:gdLst>
            <a:gd name="connsiteX0" fmla="*/ 347230 w 406803"/>
            <a:gd name="connsiteY0" fmla="*/ 59574 h 406789"/>
            <a:gd name="connsiteX1" fmla="*/ 406804 w 406803"/>
            <a:gd name="connsiteY1" fmla="*/ 203405 h 406789"/>
            <a:gd name="connsiteX2" fmla="*/ 347230 w 406803"/>
            <a:gd name="connsiteY2" fmla="*/ 347230 h 406789"/>
            <a:gd name="connsiteX3" fmla="*/ 203400 w 406803"/>
            <a:gd name="connsiteY3" fmla="*/ 406789 h 406789"/>
            <a:gd name="connsiteX4" fmla="*/ 59569 w 406803"/>
            <a:gd name="connsiteY4" fmla="*/ 347230 h 406789"/>
            <a:gd name="connsiteX5" fmla="*/ 0 w 406803"/>
            <a:gd name="connsiteY5" fmla="*/ 203405 h 406789"/>
            <a:gd name="connsiteX6" fmla="*/ 59569 w 406803"/>
            <a:gd name="connsiteY6" fmla="*/ 59574 h 406789"/>
            <a:gd name="connsiteX7" fmla="*/ 203400 w 406803"/>
            <a:gd name="connsiteY7" fmla="*/ 0 h 406789"/>
            <a:gd name="connsiteX8" fmla="*/ 347230 w 406803"/>
            <a:gd name="connsiteY8" fmla="*/ 59574 h 406789"/>
            <a:gd name="connsiteX9" fmla="*/ 203400 w 406803"/>
            <a:gd name="connsiteY9" fmla="*/ 87170 h 406789"/>
            <a:gd name="connsiteX10" fmla="*/ 121160 w 406803"/>
            <a:gd name="connsiteY10" fmla="*/ 121166 h 406789"/>
            <a:gd name="connsiteX11" fmla="*/ 87165 w 406803"/>
            <a:gd name="connsiteY11" fmla="*/ 203405 h 406789"/>
            <a:gd name="connsiteX12" fmla="*/ 121160 w 406803"/>
            <a:gd name="connsiteY12" fmla="*/ 285628 h 406789"/>
            <a:gd name="connsiteX13" fmla="*/ 203400 w 406803"/>
            <a:gd name="connsiteY13" fmla="*/ 319619 h 406789"/>
            <a:gd name="connsiteX14" fmla="*/ 285623 w 406803"/>
            <a:gd name="connsiteY14" fmla="*/ 285628 h 406789"/>
            <a:gd name="connsiteX15" fmla="*/ 319619 w 406803"/>
            <a:gd name="connsiteY15" fmla="*/ 203405 h 406789"/>
            <a:gd name="connsiteX16" fmla="*/ 285623 w 406803"/>
            <a:gd name="connsiteY16" fmla="*/ 121166 h 406789"/>
            <a:gd name="connsiteX17" fmla="*/ 203400 w 406803"/>
            <a:gd name="connsiteY17" fmla="*/ 87170 h 406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406803" h="406789">
              <a:moveTo>
                <a:pt x="347230" y="59574"/>
              </a:moveTo>
              <a:cubicBezTo>
                <a:pt x="386941" y="99285"/>
                <a:pt x="406804" y="147228"/>
                <a:pt x="406804" y="203405"/>
              </a:cubicBezTo>
              <a:cubicBezTo>
                <a:pt x="406804" y="259581"/>
                <a:pt x="386941" y="307519"/>
                <a:pt x="347230" y="347230"/>
              </a:cubicBezTo>
              <a:cubicBezTo>
                <a:pt x="307519" y="386941"/>
                <a:pt x="259560" y="406789"/>
                <a:pt x="203400" y="406789"/>
              </a:cubicBezTo>
              <a:cubicBezTo>
                <a:pt x="147223" y="406789"/>
                <a:pt x="99265" y="386941"/>
                <a:pt x="59569" y="347230"/>
              </a:cubicBezTo>
              <a:cubicBezTo>
                <a:pt x="19848" y="307519"/>
                <a:pt x="0" y="259581"/>
                <a:pt x="0" y="203405"/>
              </a:cubicBezTo>
              <a:cubicBezTo>
                <a:pt x="0" y="147228"/>
                <a:pt x="19848" y="99285"/>
                <a:pt x="59569" y="59574"/>
              </a:cubicBezTo>
              <a:cubicBezTo>
                <a:pt x="99265" y="19863"/>
                <a:pt x="147223" y="0"/>
                <a:pt x="203400" y="0"/>
              </a:cubicBezTo>
              <a:cubicBezTo>
                <a:pt x="259560" y="0"/>
                <a:pt x="307519" y="19863"/>
                <a:pt x="347230" y="59574"/>
              </a:cubicBezTo>
              <a:moveTo>
                <a:pt x="203400" y="87170"/>
              </a:moveTo>
              <a:cubicBezTo>
                <a:pt x="171243" y="87170"/>
                <a:pt x="143840" y="98510"/>
                <a:pt x="121160" y="121166"/>
              </a:cubicBezTo>
              <a:cubicBezTo>
                <a:pt x="98510" y="143845"/>
                <a:pt x="87165" y="171248"/>
                <a:pt x="87165" y="203405"/>
              </a:cubicBezTo>
              <a:cubicBezTo>
                <a:pt x="87165" y="235560"/>
                <a:pt x="98510" y="262964"/>
                <a:pt x="121160" y="285628"/>
              </a:cubicBezTo>
              <a:cubicBezTo>
                <a:pt x="143840" y="308294"/>
                <a:pt x="171243" y="319619"/>
                <a:pt x="203400" y="319619"/>
              </a:cubicBezTo>
              <a:cubicBezTo>
                <a:pt x="235555" y="319619"/>
                <a:pt x="262958" y="308294"/>
                <a:pt x="285623" y="285628"/>
              </a:cubicBezTo>
              <a:cubicBezTo>
                <a:pt x="308293" y="262964"/>
                <a:pt x="319619" y="235560"/>
                <a:pt x="319619" y="203405"/>
              </a:cubicBezTo>
              <a:cubicBezTo>
                <a:pt x="319619" y="171248"/>
                <a:pt x="308293" y="143845"/>
                <a:pt x="285623" y="121166"/>
              </a:cubicBezTo>
              <a:cubicBezTo>
                <a:pt x="262958" y="98510"/>
                <a:pt x="235555" y="87170"/>
                <a:pt x="203400" y="87170"/>
              </a:cubicBezTo>
            </a:path>
          </a:pathLst>
        </a:custGeom>
        <a:noFill/>
        <a:ln w="9525" cap="flat">
          <a:noFill/>
          <a:prstDash val="solid"/>
          <a:miter/>
        </a:ln>
      </xdr:spPr>
      <xdr:txBody>
        <a:bodyPr rtlCol="0" anchor="ctr"/>
        <a:lstStyle/>
        <a:p>
          <a:endParaRPr lang="es-SV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lujoDeEfectivo" displayName="FlujoDeEfectivo" ref="B8:E11" totalsRowCount="1" headerRowDxfId="25" dataDxfId="26" totalsRowDxfId="20">
  <tableColumns count="4">
    <tableColumn id="1" xr3:uid="{00000000-0010-0000-0000-000001000000}" name="Presupuesto del hogar" totalsRowLabel="Efectivo total" dataDxfId="30" totalsRowDxfId="24"/>
    <tableColumn id="3" xr3:uid="{00000000-0010-0000-0000-000003000000}" name="Cantidad prevista" totalsRowFunction="custom" dataDxfId="29" totalsRowDxfId="23">
      <totalsRowFormula>C9-C10</totalsRowFormula>
    </tableColumn>
    <tableColumn id="4" xr3:uid="{00000000-0010-0000-0000-000004000000}" name="Reales" totalsRowFunction="custom" dataDxfId="28" totalsRowDxfId="22">
      <totalsRowFormula>D9-D10</totalsRowFormula>
    </tableColumn>
    <tableColumn id="5" xr3:uid="{00000000-0010-0000-0000-000005000000}" name="Desviación" totalsRowFunction="sum" dataDxfId="27" totalsRowDxfId="21">
      <calculatedColumnFormula>A9</calculatedColumnFormula>
    </tableColumn>
  </tableColumns>
  <tableStyleInfo name="Estilo de tabla 4" showFirstColumn="0" showLastColumn="0" showRowStripes="0" showColumnStripes="0"/>
  <extLst>
    <ext xmlns:x14="http://schemas.microsoft.com/office/spreadsheetml/2009/9/main" uri="{504A1905-F514-4f6f-8877-14C23A59335A}">
      <x14:table altTextSummary="El flujo de efectivo previsto, real y de varianza se actualiza automáticamente en esta tabla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Ingresos" displayName="Ingresos" ref="B5:E9" totalsRowCount="1" headerRowDxfId="2" dataDxfId="32" totalsRowDxfId="5">
  <autoFilter ref="B5:E8" xr:uid="{00000000-0009-0000-0100-000005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100-000001000000}" name=" Ingresos mensuales" totalsRowLabel="Ingresos totales" dataDxfId="0" totalsRowDxfId="9" dataCellStyle="Detalles de la tabla"/>
    <tableColumn id="3" xr3:uid="{00000000-0010-0000-0100-000003000000}" name="Cantidad prevista" totalsRowFunction="sum" dataDxfId="1" totalsRowDxfId="8" dataCellStyle="Cantidades"/>
    <tableColumn id="4" xr3:uid="{00000000-0010-0000-0100-000004000000}" name="Reales" totalsRowFunction="sum" dataDxfId="4" totalsRowDxfId="7" dataCellStyle="Cantidades"/>
    <tableColumn id="5" xr3:uid="{00000000-0010-0000-0100-000005000000}" name="Desviación" totalsRowFunction="sum" dataDxfId="3" totalsRowDxfId="6" dataCellStyle="Desviación">
      <calculatedColumnFormula>Ingresos[[#This Row],[Reales]]-Ingresos[[#This Row],[Cantidad prevista]]</calculatedColumnFormula>
    </tableColumn>
  </tableColumns>
  <tableStyleInfo name="Estilo de tabla 4" showFirstColumn="0" showLastColumn="0" showRowStripes="1" showColumnStripes="0"/>
  <extLst>
    <ext xmlns:x14="http://schemas.microsoft.com/office/spreadsheetml/2009/9/main" uri="{504A1905-F514-4f6f-8877-14C23A59335A}">
      <x14:table altTextSummary="Ingrese los elementos de Ingresos mensuales para los ingresos proyectados y reales en esta tabla. La Varianza se calcula automáticamente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Gastos" displayName="Gastos" ref="B5:E26" totalsRowCount="1" headerRowDxfId="15" dataDxfId="31" totalsRowDxfId="10" headerRowBorderDxfId="34" totalsRowBorderDxfId="33">
  <autoFilter ref="B5:E25" xr:uid="{00000000-0009-0000-0100-000009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0200-000001000000}" name=" Gastos mensuales" totalsRowLabel="Total" dataDxfId="19" totalsRowDxfId="14" dataCellStyle="Detalles de la tabla"/>
    <tableColumn id="3" xr3:uid="{00000000-0010-0000-0200-000003000000}" name="Cantidad prevista" totalsRowFunction="sum" dataDxfId="18" totalsRowDxfId="13" dataCellStyle="Moneda" totalsRowCellStyle="Moneda"/>
    <tableColumn id="4" xr3:uid="{00000000-0010-0000-0200-000004000000}" name="Reales" totalsRowFunction="sum" dataDxfId="17" totalsRowDxfId="12" dataCellStyle="Moneda" totalsRowCellStyle="Moneda"/>
    <tableColumn id="5" xr3:uid="{00000000-0010-0000-0200-000005000000}" name="Desviación" totalsRowFunction="sum" dataDxfId="16" totalsRowDxfId="11" dataCellStyle="Moneda" totalsRowCellStyle="Moneda">
      <calculatedColumnFormula>Gastos[[#This Row],[Cantidad prevista]]-Gastos[[#This Row],[Reales]]</calculatedColumnFormula>
    </tableColumn>
  </tableColumns>
  <tableStyleInfo name="Estilo de tabla 4" showFirstColumn="0" showLastColumn="0" showRowStripes="1" showColumnStripes="0"/>
  <extLst>
    <ext xmlns:x14="http://schemas.microsoft.com/office/spreadsheetml/2009/9/main" uri="{504A1905-F514-4f6f-8877-14C23A59335A}">
      <x14:table altTextSummary="Escriba los gastos mensuales, los estimados y los reales en esta tabla. La Varianza se calcula automáticamente"/>
    </ext>
  </extLst>
</table>
</file>

<file path=xl/theme/theme1.xml><?xml version="1.0" encoding="utf-8"?>
<a:theme xmlns:a="http://schemas.openxmlformats.org/drawingml/2006/main" name="Family Templates Theme">
  <a:themeElements>
    <a:clrScheme name="Anaysis Chart">
      <a:dk1>
        <a:srgbClr val="000000"/>
      </a:dk1>
      <a:lt1>
        <a:srgbClr val="FFFFFF"/>
      </a:lt1>
      <a:dk2>
        <a:srgbClr val="F5F7FA"/>
      </a:dk2>
      <a:lt2>
        <a:srgbClr val="E7E6E6"/>
      </a:lt2>
      <a:accent1>
        <a:srgbClr val="8EC8D4"/>
      </a:accent1>
      <a:accent2>
        <a:srgbClr val="A2BDE3"/>
      </a:accent2>
      <a:accent3>
        <a:srgbClr val="EC796C"/>
      </a:accent3>
      <a:accent4>
        <a:srgbClr val="FFC000"/>
      </a:accent4>
      <a:accent5>
        <a:srgbClr val="0F137C"/>
      </a:accent5>
      <a:accent6>
        <a:srgbClr val="6484CA"/>
      </a:accent6>
      <a:hlink>
        <a:srgbClr val="0563C1"/>
      </a:hlink>
      <a:folHlink>
        <a:srgbClr val="954F72"/>
      </a:folHlink>
    </a:clrScheme>
    <a:fontScheme name="Custom 59">
      <a:majorFont>
        <a:latin typeface="Century Gothic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 tint="0.79998168889431442"/>
  </sheetPr>
  <dimension ref="A1:G12"/>
  <sheetViews>
    <sheetView showGridLines="0" zoomScale="68" zoomScaleNormal="68" workbookViewId="0">
      <selection activeCell="I10" sqref="I10"/>
    </sheetView>
  </sheetViews>
  <sheetFormatPr baseColWidth="10" defaultColWidth="9" defaultRowHeight="17.25" customHeight="1" x14ac:dyDescent="0.3"/>
  <cols>
    <col min="1" max="1" width="1.6640625" style="5" customWidth="1"/>
    <col min="2" max="2" width="42.88671875" style="5" customWidth="1"/>
    <col min="3" max="3" width="25.33203125" style="6" customWidth="1"/>
    <col min="4" max="5" width="25.33203125" style="7" customWidth="1"/>
    <col min="6" max="6" width="1.6640625" style="5" customWidth="1"/>
    <col min="7" max="16384" width="9" style="5"/>
  </cols>
  <sheetData>
    <row r="1" spans="1:7" s="3" customFormat="1" ht="15" customHeight="1" x14ac:dyDescent="0.35">
      <c r="B1" s="28"/>
      <c r="C1" s="28"/>
      <c r="D1" s="28"/>
      <c r="E1" s="28"/>
    </row>
    <row r="2" spans="1:7" s="1" customFormat="1" ht="30" customHeight="1" x14ac:dyDescent="0.35">
      <c r="B2" s="29"/>
      <c r="C2" s="30"/>
      <c r="D2" s="30"/>
      <c r="E2" s="31"/>
    </row>
    <row r="3" spans="1:7" s="22" customFormat="1" ht="70.2" customHeight="1" x14ac:dyDescent="0.4">
      <c r="B3" s="32"/>
      <c r="C3" s="33"/>
      <c r="D3" s="33"/>
      <c r="E3" s="34"/>
    </row>
    <row r="4" spans="1:7" ht="6" customHeight="1" x14ac:dyDescent="0.3">
      <c r="B4" s="44"/>
      <c r="C4" s="45"/>
      <c r="D4" s="46"/>
      <c r="E4" s="47"/>
      <c r="G4" s="5" t="s">
        <v>39</v>
      </c>
    </row>
    <row r="5" spans="1:7" s="20" customFormat="1" ht="45" customHeight="1" x14ac:dyDescent="0.3">
      <c r="B5" s="35"/>
      <c r="C5" s="36"/>
      <c r="D5" s="36"/>
      <c r="E5" s="36"/>
      <c r="G5" s="20" t="s">
        <v>7</v>
      </c>
    </row>
    <row r="6" spans="1:7" ht="250.2" customHeight="1" x14ac:dyDescent="0.3">
      <c r="B6" s="41"/>
      <c r="C6" s="42"/>
      <c r="D6" s="42"/>
      <c r="E6" s="42"/>
    </row>
    <row r="7" spans="1:7" ht="9" customHeight="1" x14ac:dyDescent="0.3">
      <c r="B7" s="48"/>
      <c r="C7" s="49"/>
      <c r="D7" s="49"/>
      <c r="E7" s="49"/>
    </row>
    <row r="8" spans="1:7" s="8" customFormat="1" ht="45" customHeight="1" x14ac:dyDescent="0.3">
      <c r="B8" s="75" t="s">
        <v>0</v>
      </c>
      <c r="C8" s="76" t="s">
        <v>1</v>
      </c>
      <c r="D8" s="76" t="s">
        <v>2</v>
      </c>
      <c r="E8" s="76" t="s">
        <v>3</v>
      </c>
    </row>
    <row r="9" spans="1:7" s="2" customFormat="1" ht="45" customHeight="1" x14ac:dyDescent="0.45">
      <c r="A9" s="26"/>
      <c r="B9" s="43" t="s">
        <v>4</v>
      </c>
      <c r="C9" s="73">
        <f>Ingresos[[#Totals],[Cantidad prevista]]</f>
        <v>5700</v>
      </c>
      <c r="D9" s="73">
        <f>Ingresos[[#Totals],[Reales]]</f>
        <v>6000</v>
      </c>
      <c r="E9" s="74">
        <f>FlujoDeEfectivo[[#This Row],[Reales]]-FlujoDeEfectivo[[#This Row],[Cantidad prevista]]</f>
        <v>300</v>
      </c>
    </row>
    <row r="10" spans="1:7" s="2" customFormat="1" ht="45" customHeight="1" x14ac:dyDescent="0.45">
      <c r="A10" s="9"/>
      <c r="B10" s="43" t="s">
        <v>5</v>
      </c>
      <c r="C10" s="73">
        <f>Gastos[[#Totals],[Cantidad prevista]]</f>
        <v>3603</v>
      </c>
      <c r="D10" s="73">
        <f>Gastos[[#Totals],[Reales]]</f>
        <v>3655</v>
      </c>
      <c r="E10" s="74">
        <f>FlujoDeEfectivo[[#This Row],[Cantidad prevista]]-FlujoDeEfectivo[[#This Row],[Reales]]</f>
        <v>-52</v>
      </c>
    </row>
    <row r="11" spans="1:7" s="2" customFormat="1" ht="45" customHeight="1" x14ac:dyDescent="0.45">
      <c r="B11" s="77" t="s">
        <v>6</v>
      </c>
      <c r="C11" s="78">
        <f>C9-C10</f>
        <v>2097</v>
      </c>
      <c r="D11" s="78">
        <f>D9-D10</f>
        <v>2345</v>
      </c>
      <c r="E11" s="79">
        <f>SUBTOTAL(109,FlujoDeEfectivo[Desviación])</f>
        <v>248</v>
      </c>
    </row>
    <row r="12" spans="1:7" ht="16.2" customHeight="1" x14ac:dyDescent="0.3">
      <c r="B12" s="37"/>
      <c r="C12" s="38"/>
      <c r="D12" s="39"/>
      <c r="E12" s="40"/>
    </row>
  </sheetData>
  <printOptions horizontalCentered="1"/>
  <pageMargins left="0.75" right="0.75" top="0.75" bottom="0.75" header="0.25" footer="0.25"/>
  <pageSetup paperSize="9" scale="80" fitToHeight="0" orientation="landscape" r:id="rId1"/>
  <headerFooter differentFirst="1">
    <oddFooter>&amp;CPage &amp;P of &amp;N</oddFooter>
  </headerFooter>
  <ignoredErrors>
    <ignoredError sqref="E9:E10" calculatedColumn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6" tint="-0.249977111117893"/>
  </sheetPr>
  <dimension ref="B1:F10"/>
  <sheetViews>
    <sheetView showGridLines="0" tabSelected="1" zoomScale="63" zoomScaleNormal="63" workbookViewId="0">
      <selection activeCell="I8" sqref="I8"/>
    </sheetView>
  </sheetViews>
  <sheetFormatPr baseColWidth="10" defaultColWidth="9" defaultRowHeight="24" customHeight="1" x14ac:dyDescent="0.3"/>
  <cols>
    <col min="1" max="1" width="1.6640625" style="17" customWidth="1"/>
    <col min="2" max="2" width="36.77734375" style="17" customWidth="1"/>
    <col min="3" max="3" width="24.77734375" style="17" customWidth="1"/>
    <col min="4" max="5" width="24.77734375" style="18" customWidth="1"/>
    <col min="6" max="6" width="1.6640625" style="17" customWidth="1"/>
    <col min="7" max="16384" width="9" style="17"/>
  </cols>
  <sheetData>
    <row r="1" spans="2:6" ht="15" customHeight="1" x14ac:dyDescent="0.3">
      <c r="B1" s="50"/>
      <c r="C1" s="50"/>
      <c r="D1" s="51"/>
      <c r="E1" s="51"/>
      <c r="F1" s="17" t="s">
        <v>7</v>
      </c>
    </row>
    <row r="2" spans="2:6" s="4" customFormat="1" ht="30" customHeight="1" x14ac:dyDescent="0.35">
      <c r="B2" s="52"/>
      <c r="C2" s="52"/>
      <c r="D2" s="52"/>
      <c r="E2" s="53"/>
    </row>
    <row r="3" spans="2:6" s="21" customFormat="1" ht="70.2" customHeight="1" x14ac:dyDescent="0.3">
      <c r="B3" s="54"/>
      <c r="C3" s="54"/>
      <c r="D3" s="54"/>
      <c r="E3" s="55"/>
    </row>
    <row r="4" spans="2:6" s="5" customFormat="1" ht="6" customHeight="1" x14ac:dyDescent="0.3">
      <c r="B4" s="56"/>
      <c r="C4" s="57"/>
      <c r="D4" s="58"/>
      <c r="E4" s="59"/>
    </row>
    <row r="5" spans="2:6" ht="37.950000000000003" customHeight="1" x14ac:dyDescent="0.3">
      <c r="B5" s="92" t="s">
        <v>8</v>
      </c>
      <c r="C5" s="93" t="s">
        <v>1</v>
      </c>
      <c r="D5" s="93" t="s">
        <v>2</v>
      </c>
      <c r="E5" s="94" t="s">
        <v>3</v>
      </c>
    </row>
    <row r="6" spans="2:6" ht="37.950000000000003" customHeight="1" x14ac:dyDescent="0.3">
      <c r="B6" s="95" t="s">
        <v>9</v>
      </c>
      <c r="C6" s="90">
        <v>4000</v>
      </c>
      <c r="D6" s="90">
        <v>4000</v>
      </c>
      <c r="E6" s="91">
        <f>Ingresos[[#This Row],[Reales]]-Ingresos[[#This Row],[Cantidad prevista]]</f>
        <v>0</v>
      </c>
    </row>
    <row r="7" spans="2:6" ht="37.950000000000003" customHeight="1" x14ac:dyDescent="0.3">
      <c r="B7" s="95" t="s">
        <v>10</v>
      </c>
      <c r="C7" s="90">
        <v>1400</v>
      </c>
      <c r="D7" s="90">
        <v>1500</v>
      </c>
      <c r="E7" s="91">
        <f>Ingresos[[#This Row],[Reales]]-Ingresos[[#This Row],[Cantidad prevista]]</f>
        <v>100</v>
      </c>
    </row>
    <row r="8" spans="2:6" ht="37.950000000000003" customHeight="1" x14ac:dyDescent="0.3">
      <c r="B8" s="95" t="s">
        <v>11</v>
      </c>
      <c r="C8" s="90">
        <v>300</v>
      </c>
      <c r="D8" s="90">
        <v>500</v>
      </c>
      <c r="E8" s="91">
        <f>Ingresos[[#This Row],[Reales]]-Ingresos[[#This Row],[Cantidad prevista]]</f>
        <v>200</v>
      </c>
    </row>
    <row r="9" spans="2:6" ht="37.950000000000003" customHeight="1" x14ac:dyDescent="0.3">
      <c r="B9" s="77" t="s">
        <v>4</v>
      </c>
      <c r="C9" s="78">
        <f>SUBTOTAL(109,Ingresos[Cantidad prevista])</f>
        <v>5700</v>
      </c>
      <c r="D9" s="78">
        <f>SUBTOTAL(109,Ingresos[Reales])</f>
        <v>6000</v>
      </c>
      <c r="E9" s="79">
        <f>SUBTOTAL(109,Ingresos[Desviación])</f>
        <v>300</v>
      </c>
    </row>
    <row r="10" spans="2:6" ht="16.2" customHeight="1" x14ac:dyDescent="0.3">
      <c r="B10" s="60"/>
      <c r="C10" s="60"/>
      <c r="D10" s="61"/>
      <c r="E10" s="61"/>
    </row>
  </sheetData>
  <mergeCells count="2">
    <mergeCell ref="B3:D3"/>
    <mergeCell ref="B2:D2"/>
  </mergeCells>
  <dataValidations count="1">
    <dataValidation allowBlank="1" showInputMessage="1" showErrorMessage="1" prompt="Escriba los elementos de ingresos mensuales en esta columna, debajo de este encabezado. Use los filtros de encabezado para buscar entradas específicas." sqref="B5" xr:uid="{00000000-0002-0000-0100-000003000000}"/>
  </dataValidations>
  <printOptions horizontalCentered="1"/>
  <pageMargins left="0.75" right="0.75" top="0.75" bottom="0.75" header="0.25" footer="0.25"/>
  <pageSetup paperSize="9" scale="80" fitToHeight="0" orientation="landscape" r:id="rId1"/>
  <headerFooter differentFirst="1">
    <oddFooter>&amp;CPage &amp;P of &amp;N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6" tint="-0.499984740745262"/>
  </sheetPr>
  <dimension ref="B1:W27"/>
  <sheetViews>
    <sheetView showGridLines="0" zoomScale="61" zoomScaleNormal="61" workbookViewId="0">
      <selection activeCell="E26" sqref="B26:E26"/>
    </sheetView>
  </sheetViews>
  <sheetFormatPr baseColWidth="10" defaultColWidth="9" defaultRowHeight="24" customHeight="1" x14ac:dyDescent="0.3"/>
  <cols>
    <col min="1" max="1" width="1.6640625" style="17" customWidth="1"/>
    <col min="2" max="2" width="36.77734375" style="23" customWidth="1"/>
    <col min="3" max="3" width="24.77734375" style="17" customWidth="1"/>
    <col min="4" max="5" width="24.77734375" style="18" customWidth="1"/>
    <col min="6" max="6" width="1.6640625" style="17" customWidth="1"/>
    <col min="7" max="16384" width="9" style="17"/>
  </cols>
  <sheetData>
    <row r="1" spans="2:23" ht="15" customHeight="1" x14ac:dyDescent="0.3">
      <c r="B1" s="62"/>
      <c r="C1" s="50"/>
      <c r="D1" s="51"/>
      <c r="E1" s="51"/>
      <c r="F1" s="17" t="s">
        <v>7</v>
      </c>
    </row>
    <row r="2" spans="2:23" s="4" customFormat="1" ht="30" customHeight="1" x14ac:dyDescent="0.45">
      <c r="B2" s="52"/>
      <c r="C2" s="52"/>
      <c r="D2" s="52"/>
      <c r="E2" s="63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2:23" s="21" customFormat="1" ht="70.2" customHeight="1" x14ac:dyDescent="0.3">
      <c r="B3" s="64"/>
      <c r="C3" s="64"/>
      <c r="D3" s="64"/>
      <c r="E3" s="6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</row>
    <row r="4" spans="2:23" s="5" customFormat="1" ht="6" customHeight="1" x14ac:dyDescent="0.3">
      <c r="B4" s="66"/>
      <c r="C4" s="67"/>
      <c r="D4" s="68"/>
      <c r="E4" s="69"/>
    </row>
    <row r="5" spans="2:23" s="19" customFormat="1" ht="37.200000000000003" customHeight="1" x14ac:dyDescent="0.3">
      <c r="B5" s="80" t="s">
        <v>12</v>
      </c>
      <c r="C5" s="81" t="s">
        <v>1</v>
      </c>
      <c r="D5" s="81" t="s">
        <v>2</v>
      </c>
      <c r="E5" s="82" t="s">
        <v>3</v>
      </c>
    </row>
    <row r="6" spans="2:23" ht="37.200000000000003" customHeight="1" x14ac:dyDescent="0.3">
      <c r="B6" s="83" t="s">
        <v>13</v>
      </c>
      <c r="C6" s="84">
        <v>1500</v>
      </c>
      <c r="D6" s="84">
        <v>1500</v>
      </c>
      <c r="E6" s="85">
        <f>Gastos[[#This Row],[Cantidad prevista]]-Gastos[[#This Row],[Reales]]</f>
        <v>0</v>
      </c>
    </row>
    <row r="7" spans="2:23" ht="37.200000000000003" customHeight="1" x14ac:dyDescent="0.3">
      <c r="B7" s="83" t="s">
        <v>14</v>
      </c>
      <c r="C7" s="84">
        <v>250</v>
      </c>
      <c r="D7" s="84">
        <v>280</v>
      </c>
      <c r="E7" s="85">
        <f>Gastos[[#This Row],[Cantidad prevista]]-Gastos[[#This Row],[Reales]]</f>
        <v>-30</v>
      </c>
    </row>
    <row r="8" spans="2:23" ht="37.200000000000003" customHeight="1" x14ac:dyDescent="0.3">
      <c r="B8" s="83" t="s">
        <v>15</v>
      </c>
      <c r="C8" s="84">
        <v>38</v>
      </c>
      <c r="D8" s="84">
        <v>38</v>
      </c>
      <c r="E8" s="85">
        <f>Gastos[[#This Row],[Cantidad prevista]]-Gastos[[#This Row],[Reales]]</f>
        <v>0</v>
      </c>
    </row>
    <row r="9" spans="2:23" ht="37.200000000000003" customHeight="1" x14ac:dyDescent="0.3">
      <c r="B9" s="83" t="s">
        <v>16</v>
      </c>
      <c r="C9" s="84">
        <v>65</v>
      </c>
      <c r="D9" s="84">
        <v>78</v>
      </c>
      <c r="E9" s="85">
        <f>Gastos[[#This Row],[Cantidad prevista]]-Gastos[[#This Row],[Reales]]</f>
        <v>-13</v>
      </c>
    </row>
    <row r="10" spans="2:23" ht="37.200000000000003" customHeight="1" x14ac:dyDescent="0.3">
      <c r="B10" s="83" t="s">
        <v>17</v>
      </c>
      <c r="C10" s="84">
        <v>25</v>
      </c>
      <c r="D10" s="84">
        <v>21</v>
      </c>
      <c r="E10" s="85">
        <f>Gastos[[#This Row],[Cantidad prevista]]-Gastos[[#This Row],[Reales]]</f>
        <v>4</v>
      </c>
    </row>
    <row r="11" spans="2:23" ht="37.200000000000003" customHeight="1" x14ac:dyDescent="0.3">
      <c r="B11" s="83" t="s">
        <v>18</v>
      </c>
      <c r="C11" s="84">
        <v>75</v>
      </c>
      <c r="D11" s="84">
        <v>83</v>
      </c>
      <c r="E11" s="85">
        <f>Gastos[[#This Row],[Cantidad prevista]]-Gastos[[#This Row],[Reales]]</f>
        <v>-8</v>
      </c>
    </row>
    <row r="12" spans="2:23" ht="37.200000000000003" customHeight="1" x14ac:dyDescent="0.3">
      <c r="B12" s="83" t="s">
        <v>19</v>
      </c>
      <c r="C12" s="84">
        <v>60</v>
      </c>
      <c r="D12" s="84">
        <v>60</v>
      </c>
      <c r="E12" s="85">
        <f>Gastos[[#This Row],[Cantidad prevista]]-Gastos[[#This Row],[Reales]]</f>
        <v>0</v>
      </c>
    </row>
    <row r="13" spans="2:23" ht="37.200000000000003" customHeight="1" x14ac:dyDescent="0.3">
      <c r="B13" s="83" t="s">
        <v>20</v>
      </c>
      <c r="C13" s="84">
        <v>0</v>
      </c>
      <c r="D13" s="84">
        <v>60</v>
      </c>
      <c r="E13" s="85">
        <f>Gastos[[#This Row],[Cantidad prevista]]-Gastos[[#This Row],[Reales]]</f>
        <v>-60</v>
      </c>
    </row>
    <row r="14" spans="2:23" ht="37.200000000000003" customHeight="1" x14ac:dyDescent="0.3">
      <c r="B14" s="83" t="s">
        <v>21</v>
      </c>
      <c r="C14" s="84">
        <v>180</v>
      </c>
      <c r="D14" s="84">
        <v>150</v>
      </c>
      <c r="E14" s="85">
        <f>Gastos[[#This Row],[Cantidad prevista]]-Gastos[[#This Row],[Reales]]</f>
        <v>30</v>
      </c>
    </row>
    <row r="15" spans="2:23" ht="37.200000000000003" customHeight="1" x14ac:dyDescent="0.3">
      <c r="B15" s="83" t="s">
        <v>22</v>
      </c>
      <c r="C15" s="84">
        <v>250</v>
      </c>
      <c r="D15" s="84">
        <v>250</v>
      </c>
      <c r="E15" s="85">
        <f>Gastos[[#This Row],[Cantidad prevista]]-Gastos[[#This Row],[Reales]]</f>
        <v>0</v>
      </c>
    </row>
    <row r="16" spans="2:23" ht="37.200000000000003" customHeight="1" x14ac:dyDescent="0.3">
      <c r="B16" s="83" t="s">
        <v>23</v>
      </c>
      <c r="C16" s="84">
        <v>75</v>
      </c>
      <c r="D16" s="84">
        <v>80</v>
      </c>
      <c r="E16" s="85">
        <f>Gastos[[#This Row],[Cantidad prevista]]-Gastos[[#This Row],[Reales]]</f>
        <v>-5</v>
      </c>
    </row>
    <row r="17" spans="2:5" ht="37.200000000000003" customHeight="1" x14ac:dyDescent="0.3">
      <c r="B17" s="83" t="s">
        <v>24</v>
      </c>
      <c r="C17" s="84">
        <v>280</v>
      </c>
      <c r="D17" s="84">
        <v>260</v>
      </c>
      <c r="E17" s="85">
        <f>Gastos[[#This Row],[Cantidad prevista]]-Gastos[[#This Row],[Reales]]</f>
        <v>20</v>
      </c>
    </row>
    <row r="18" spans="2:5" ht="37.200000000000003" customHeight="1" x14ac:dyDescent="0.3">
      <c r="B18" s="83" t="s">
        <v>25</v>
      </c>
      <c r="C18" s="84">
        <v>75</v>
      </c>
      <c r="D18" s="84">
        <v>65</v>
      </c>
      <c r="E18" s="85">
        <f>Gastos[[#This Row],[Cantidad prevista]]-Gastos[[#This Row],[Reales]]</f>
        <v>10</v>
      </c>
    </row>
    <row r="19" spans="2:5" ht="37.200000000000003" customHeight="1" x14ac:dyDescent="0.3">
      <c r="B19" s="83" t="s">
        <v>26</v>
      </c>
      <c r="C19" s="84">
        <v>255</v>
      </c>
      <c r="D19" s="84">
        <v>255</v>
      </c>
      <c r="E19" s="85">
        <f>Gastos[[#This Row],[Cantidad prevista]]-Gastos[[#This Row],[Reales]]</f>
        <v>0</v>
      </c>
    </row>
    <row r="20" spans="2:5" ht="37.200000000000003" customHeight="1" x14ac:dyDescent="0.3">
      <c r="B20" s="83" t="s">
        <v>27</v>
      </c>
      <c r="C20" s="84">
        <v>100</v>
      </c>
      <c r="D20" s="84">
        <v>100</v>
      </c>
      <c r="E20" s="85">
        <f>Gastos[[#This Row],[Cantidad prevista]]-Gastos[[#This Row],[Reales]]</f>
        <v>0</v>
      </c>
    </row>
    <row r="21" spans="2:5" ht="37.200000000000003" customHeight="1" x14ac:dyDescent="0.3">
      <c r="B21" s="83" t="s">
        <v>28</v>
      </c>
      <c r="C21" s="84">
        <v>0</v>
      </c>
      <c r="D21" s="84">
        <v>0</v>
      </c>
      <c r="E21" s="85">
        <f>Gastos[[#This Row],[Cantidad prevista]]-Gastos[[#This Row],[Reales]]</f>
        <v>0</v>
      </c>
    </row>
    <row r="22" spans="2:5" ht="37.200000000000003" customHeight="1" x14ac:dyDescent="0.3">
      <c r="B22" s="86" t="s">
        <v>29</v>
      </c>
      <c r="C22" s="84">
        <v>0</v>
      </c>
      <c r="D22" s="84">
        <v>0</v>
      </c>
      <c r="E22" s="85">
        <f>Gastos[[#This Row],[Cantidad prevista]]-Gastos[[#This Row],[Reales]]</f>
        <v>0</v>
      </c>
    </row>
    <row r="23" spans="2:5" ht="37.200000000000003" customHeight="1" x14ac:dyDescent="0.3">
      <c r="B23" s="86" t="s">
        <v>30</v>
      </c>
      <c r="C23" s="84">
        <v>150</v>
      </c>
      <c r="D23" s="84">
        <v>150</v>
      </c>
      <c r="E23" s="85">
        <f>Gastos[[#This Row],[Cantidad prevista]]-Gastos[[#This Row],[Reales]]</f>
        <v>0</v>
      </c>
    </row>
    <row r="24" spans="2:5" ht="37.200000000000003" customHeight="1" x14ac:dyDescent="0.3">
      <c r="B24" s="86" t="s">
        <v>31</v>
      </c>
      <c r="C24" s="84">
        <v>225</v>
      </c>
      <c r="D24" s="84">
        <v>225</v>
      </c>
      <c r="E24" s="85">
        <f>Gastos[[#This Row],[Cantidad prevista]]-Gastos[[#This Row],[Reales]]</f>
        <v>0</v>
      </c>
    </row>
    <row r="25" spans="2:5" ht="37.200000000000003" customHeight="1" x14ac:dyDescent="0.3">
      <c r="B25" s="86" t="s">
        <v>32</v>
      </c>
      <c r="C25" s="84">
        <v>0</v>
      </c>
      <c r="D25" s="84">
        <v>0</v>
      </c>
      <c r="E25" s="85">
        <f>Gastos[[#This Row],[Cantidad prevista]]-Gastos[[#This Row],[Reales]]</f>
        <v>0</v>
      </c>
    </row>
    <row r="26" spans="2:5" ht="37.200000000000003" customHeight="1" x14ac:dyDescent="0.3">
      <c r="B26" s="87" t="s">
        <v>33</v>
      </c>
      <c r="C26" s="88">
        <f>SUBTOTAL(109,Gastos[Cantidad prevista])</f>
        <v>3603</v>
      </c>
      <c r="D26" s="88">
        <f>SUBTOTAL(109,Gastos[Reales])</f>
        <v>3655</v>
      </c>
      <c r="E26" s="89">
        <f>SUBTOTAL(109,Gastos[Desviación])</f>
        <v>-52</v>
      </c>
    </row>
    <row r="27" spans="2:5" ht="16.2" customHeight="1" x14ac:dyDescent="0.3">
      <c r="B27" s="70"/>
      <c r="C27" s="71"/>
      <c r="D27" s="72"/>
      <c r="E27" s="72"/>
    </row>
  </sheetData>
  <mergeCells count="2">
    <mergeCell ref="B3:D3"/>
    <mergeCell ref="B2:D2"/>
  </mergeCells>
  <printOptions horizontalCentered="1"/>
  <pageMargins left="0.75" right="0.75" top="0.75" bottom="0.75" header="0.25" footer="0.25"/>
  <pageSetup paperSize="9" scale="80" fitToHeight="0" orientation="landscape" r:id="rId1"/>
  <headerFooter differentFirst="1">
    <oddFooter>&amp;CPage &amp;P of &amp;N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D7"/>
  <sheetViews>
    <sheetView showGridLines="0" workbookViewId="0">
      <selection activeCell="B2" sqref="B2"/>
    </sheetView>
  </sheetViews>
  <sheetFormatPr baseColWidth="10" defaultColWidth="9" defaultRowHeight="21" customHeight="1" x14ac:dyDescent="0.3"/>
  <cols>
    <col min="1" max="1" width="1.6640625" style="14" customWidth="1"/>
    <col min="2" max="2" width="21.33203125" style="14" customWidth="1"/>
    <col min="3" max="4" width="12.33203125" style="14" customWidth="1"/>
    <col min="5" max="5" width="1.6640625" style="14" customWidth="1"/>
    <col min="6" max="16384" width="9" style="14"/>
  </cols>
  <sheetData>
    <row r="1" spans="2:4" s="11" customFormat="1" ht="9" customHeight="1" x14ac:dyDescent="0.3"/>
    <row r="2" spans="2:4" s="13" customFormat="1" ht="36.75" customHeight="1" x14ac:dyDescent="0.3">
      <c r="B2" s="12" t="s">
        <v>34</v>
      </c>
      <c r="C2" s="10"/>
      <c r="D2" s="10"/>
    </row>
    <row r="4" spans="2:4" ht="21" customHeight="1" x14ac:dyDescent="0.3">
      <c r="B4" s="16"/>
      <c r="C4" s="15" t="s">
        <v>1</v>
      </c>
      <c r="D4" s="15" t="s">
        <v>35</v>
      </c>
    </row>
    <row r="5" spans="2:4" ht="21" customHeight="1" x14ac:dyDescent="0.3">
      <c r="B5" s="16" t="s">
        <v>36</v>
      </c>
      <c r="C5" s="27">
        <f>Ingresos[[#Totals],[Cantidad prevista]]</f>
        <v>5700</v>
      </c>
      <c r="D5" s="27">
        <f>Ingresos[[#Totals],[Reales]]</f>
        <v>6000</v>
      </c>
    </row>
    <row r="6" spans="2:4" ht="21" customHeight="1" x14ac:dyDescent="0.3">
      <c r="B6" s="16" t="s">
        <v>37</v>
      </c>
      <c r="C6" s="27">
        <f>Gastos[[#Totals],[Cantidad prevista]]</f>
        <v>3603</v>
      </c>
      <c r="D6" s="27">
        <f>Gastos[[#Totals],[Reales]]</f>
        <v>3655</v>
      </c>
    </row>
    <row r="7" spans="2:4" ht="21" customHeight="1" x14ac:dyDescent="0.3">
      <c r="B7" s="16" t="s">
        <v>38</v>
      </c>
      <c r="C7" s="27">
        <f>FlujoDeEfectivo[[#Totals],[Cantidad prevista]]</f>
        <v>2097</v>
      </c>
      <c r="D7" s="27">
        <f>FlujoDeEfectivo[[#Totals],[Reales]]</f>
        <v>2345</v>
      </c>
    </row>
  </sheetData>
  <pageMargins left="0.7" right="0.7" top="0.75" bottom="0.75" header="0.3" footer="0.3"/>
  <pageSetup paperSize="9" orientation="portrait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a99749-e611-40e9-9f7b-42718fd67bfd" xsi:nil="true"/>
    <lcf76f155ced4ddcb4097134ff3c332f xmlns="119e0ec8-d4cf-4e28-929c-e523b786a21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7706E1D9B36A45A758B06D16CCCAFD" ma:contentTypeVersion="11" ma:contentTypeDescription="Create a new document." ma:contentTypeScope="" ma:versionID="9631f0ba37d696ef099acb68f9597383">
  <xsd:schema xmlns:xsd="http://www.w3.org/2001/XMLSchema" xmlns:xs="http://www.w3.org/2001/XMLSchema" xmlns:p="http://schemas.microsoft.com/office/2006/metadata/properties" xmlns:ns2="119e0ec8-d4cf-4e28-929c-e523b786a21c" xmlns:ns3="d8a99749-e611-40e9-9f7b-42718fd67bfd" targetNamespace="http://schemas.microsoft.com/office/2006/metadata/properties" ma:root="true" ma:fieldsID="c7bed362f5bab3404fb868beaeaa02a8" ns2:_="" ns3:_="">
    <xsd:import namespace="119e0ec8-d4cf-4e28-929c-e523b786a21c"/>
    <xsd:import namespace="d8a99749-e611-40e9-9f7b-42718fd67b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9e0ec8-d4cf-4e28-929c-e523b786a2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5d100ee4-0a28-4849-ba27-803c93f3f4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a99749-e611-40e9-9f7b-42718fd67bf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a164f70-d23b-4ddc-bed9-0a2c1554258f}" ma:internalName="TaxCatchAll" ma:showField="CatchAllData" ma:web="d8a99749-e611-40e9-9f7b-42718fd67b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441BA5-1407-46BB-BAE2-985F4E8E65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BC40BD-1AB1-4261-82BE-05B2CFE4E446}">
  <ds:schemaRefs>
    <ds:schemaRef ds:uri="http://schemas.microsoft.com/office/2006/metadata/properties"/>
    <ds:schemaRef ds:uri="http://schemas.microsoft.com/office/infopath/2007/PartnerControls"/>
    <ds:schemaRef ds:uri="d8a99749-e611-40e9-9f7b-42718fd67bfd"/>
    <ds:schemaRef ds:uri="119e0ec8-d4cf-4e28-929c-e523b786a21c"/>
  </ds:schemaRefs>
</ds:datastoreItem>
</file>

<file path=customXml/itemProps3.xml><?xml version="1.0" encoding="utf-8"?>
<ds:datastoreItem xmlns:ds="http://schemas.openxmlformats.org/officeDocument/2006/customXml" ds:itemID="{9432417B-2FC6-406B-B350-555EEC6764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9e0ec8-d4cf-4e28-929c-e523b786a21c"/>
    <ds:schemaRef ds:uri="d8a99749-e611-40e9-9f7b-42718fd67b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TM02930056</Templat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Flujo de efectivo</vt:lpstr>
      <vt:lpstr>Ingresos mensuales</vt:lpstr>
      <vt:lpstr>Gastos mensuales</vt:lpstr>
      <vt:lpstr>Datos del gráfico</vt:lpstr>
      <vt:lpstr>Title2</vt:lpstr>
      <vt:lpstr>Title3</vt:lpstr>
      <vt:lpstr>Título1</vt:lpstr>
      <vt:lpstr>TítuloDelPresupuesto</vt:lpstr>
      <vt:lpstr>'Flujo de efectivo'!Títulos_a_imprimir</vt:lpstr>
      <vt:lpstr>'Gastos mensuales'!Títulos_a_imprimir</vt:lpstr>
      <vt:lpstr>'Ingresos mensuales'!Títulos_a_imprimir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2023-02-23T17:09:32Z</dcterms:created>
  <dcterms:modified xsi:type="dcterms:W3CDTF">2024-12-12T21:26:05Z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0x010100BE7706E1D9B36A45A758B06D16CCCAFD</vt:lpwstr>
  </property>
  <property fmtid="{D5CDD505-2E9C-101B-9397-08002B2CF9AE}" pid="3" name="MediaServiceImageTags">
    <vt:lpwstr/>
  </property>
</Properties>
</file>